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savechildrenusa-my.sharepoint.com/personal/cdavin_savechildren_org/Documents/Desktop/"/>
    </mc:Choice>
  </mc:AlternateContent>
  <xr:revisionPtr revIDLastSave="3" documentId="8_{DB65DD71-37A9-48E2-AA92-13D237E350CF}" xr6:coauthVersionLast="47" xr6:coauthVersionMax="47" xr10:uidLastSave="{9A3914CA-B887-4A53-8D48-713039CAE915}"/>
  <bookViews>
    <workbookView xWindow="2190" yWindow="675" windowWidth="22965" windowHeight="13620" xr2:uid="{00000000-000D-0000-FFFF-FFFF00000000}"/>
  </bookViews>
  <sheets>
    <sheet name="Score-summary_by-ward" sheetId="10" r:id="rId1"/>
    <sheet name="HCF_General" sheetId="1" r:id="rId2"/>
    <sheet name="Oupatient Ward" sheetId="8" r:id="rId3"/>
    <sheet name="L&amp;D ward" sheetId="5" r:id="rId4"/>
    <sheet name="PNC ward" sheetId="6" r:id="rId5"/>
    <sheet name="HCF_Admin_interview" sheetId="7" r:id="rId6"/>
    <sheet name="ICT_assessment" sheetId="9" r:id="rId7"/>
  </sheets>
  <definedNames>
    <definedName name="_ftn1" localSheetId="5">HCF_Admin_interview!#REF!</definedName>
    <definedName name="_ftn1" localSheetId="1">HCF_General!$B$90</definedName>
    <definedName name="_ftn1" localSheetId="6">ICT_assessment!#REF!</definedName>
    <definedName name="_ftn2" localSheetId="5">HCF_Admin_interview!#REF!</definedName>
    <definedName name="_ftn2" localSheetId="1">HCF_General!#REF!</definedName>
    <definedName name="_ftn2" localSheetId="6">ICT_assessment!#REF!</definedName>
    <definedName name="_ftnref1" localSheetId="5">HCF_Admin_interview!#REF!</definedName>
    <definedName name="_ftnref1" localSheetId="1">HCF_General!#REF!</definedName>
    <definedName name="_ftnref1" localSheetId="6">ICT_assessment!#REF!</definedName>
    <definedName name="_ftnref2" localSheetId="5">HCF_Admin_interview!#REF!</definedName>
    <definedName name="_ftnref2" localSheetId="1">HCF_General!#REF!</definedName>
    <definedName name="_ftnref2" localSheetId="6">ICT_assessment!#REF!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3" i="10" l="1"/>
  <c r="D34" i="10"/>
  <c r="D25" i="10"/>
  <c r="D17" i="10"/>
  <c r="D11" i="10"/>
  <c r="F18" i="6"/>
  <c r="F46" i="6"/>
  <c r="F39" i="6"/>
  <c r="F34" i="6"/>
  <c r="F21" i="6"/>
  <c r="E58" i="5"/>
  <c r="E51" i="5"/>
  <c r="E42" i="5"/>
  <c r="E34" i="5"/>
  <c r="E30" i="5"/>
  <c r="E20" i="5"/>
  <c r="E23" i="5"/>
  <c r="E18" i="8"/>
  <c r="E48" i="8"/>
  <c r="E42" i="8"/>
  <c r="E26" i="8"/>
  <c r="E15" i="8"/>
  <c r="E104" i="1"/>
  <c r="E91" i="1"/>
  <c r="E83" i="1"/>
  <c r="E80" i="1"/>
  <c r="E68" i="1"/>
  <c r="E59" i="1"/>
  <c r="E39" i="1"/>
  <c r="E33" i="1"/>
  <c r="E55" i="8" l="1"/>
</calcChain>
</file>

<file path=xl/sharedStrings.xml><?xml version="1.0" encoding="utf-8"?>
<sst xmlns="http://schemas.openxmlformats.org/spreadsheetml/2006/main" count="590" uniqueCount="333">
  <si>
    <t>Section 1: General Administrative Questions</t>
  </si>
  <si>
    <t xml:space="preserve">Review Notes </t>
  </si>
  <si>
    <t>Question #</t>
  </si>
  <si>
    <t>MoHS or MCGL requirement</t>
  </si>
  <si>
    <t>Question:</t>
  </si>
  <si>
    <t>Response:</t>
  </si>
  <si>
    <t>Date of Assessment:</t>
  </si>
  <si>
    <t>Enumerator Name:</t>
  </si>
  <si>
    <t>Facility Name:</t>
  </si>
  <si>
    <t>Facility Level (primary, secondary or tertiary):</t>
  </si>
  <si>
    <r>
      <t xml:space="preserve">ÿ </t>
    </r>
    <r>
      <rPr>
        <sz val="12"/>
        <color theme="1"/>
        <rFont val="Gilt"/>
      </rPr>
      <t>Primary (health center/clinic</t>
    </r>
    <r>
      <rPr>
        <sz val="12"/>
        <color theme="1"/>
        <rFont val="Symbol"/>
        <family val="1"/>
        <charset val="2"/>
      </rPr>
      <t xml:space="preserve">)            ÿ </t>
    </r>
    <r>
      <rPr>
        <sz val="12"/>
        <color theme="1"/>
        <rFont val="Gill Sans Infant Std"/>
        <family val="2"/>
      </rPr>
      <t xml:space="preserve">Secondary  (district hospital)   </t>
    </r>
    <r>
      <rPr>
        <sz val="12"/>
        <color theme="1"/>
        <rFont val="Symbol"/>
        <family val="1"/>
        <charset val="2"/>
      </rPr>
      <t xml:space="preserve">      ÿ </t>
    </r>
    <r>
      <rPr>
        <sz val="12"/>
        <color theme="1"/>
        <rFont val="Gill Sans Infant Std"/>
        <family val="2"/>
      </rPr>
      <t xml:space="preserve">Tertiary   (regional/national/teaching hospital) </t>
    </r>
    <r>
      <rPr>
        <sz val="12"/>
        <color theme="1"/>
        <rFont val="Symbol"/>
        <family val="1"/>
        <charset val="2"/>
      </rPr>
      <t xml:space="preserve">    
ÿ </t>
    </r>
    <r>
      <rPr>
        <sz val="12"/>
        <color theme="1"/>
        <rFont val="Gill Sans Infant Std"/>
        <family val="2"/>
      </rPr>
      <t>SARI Treatment Center</t>
    </r>
    <r>
      <rPr>
        <sz val="12"/>
        <color theme="1"/>
        <rFont val="Symbol"/>
        <family val="1"/>
        <charset val="2"/>
      </rPr>
      <t xml:space="preserve">     ÿ</t>
    </r>
    <r>
      <rPr>
        <sz val="12"/>
        <color theme="1"/>
        <rFont val="Gill Sans Infant Std"/>
        <family val="2"/>
      </rPr>
      <t xml:space="preserve"> SARI Isolation Center</t>
    </r>
    <r>
      <rPr>
        <sz val="12"/>
        <color theme="1"/>
        <rFont val="Symbol"/>
        <family val="1"/>
        <charset val="2"/>
      </rPr>
      <t xml:space="preserve">      ÿ</t>
    </r>
    <r>
      <rPr>
        <sz val="12"/>
        <color theme="1"/>
        <rFont val="Gill Sans Infant Std"/>
        <family val="2"/>
      </rPr>
      <t xml:space="preserve"> Other</t>
    </r>
  </si>
  <si>
    <t>Facility type (public, mission, private):</t>
  </si>
  <si>
    <r>
      <t xml:space="preserve">ÿ </t>
    </r>
    <r>
      <rPr>
        <sz val="12"/>
        <color theme="1"/>
        <rFont val="Gill Sans Infant Std"/>
        <family val="2"/>
      </rPr>
      <t xml:space="preserve">Government </t>
    </r>
    <r>
      <rPr>
        <sz val="12"/>
        <color theme="1"/>
        <rFont val="Symbol"/>
        <family val="1"/>
        <charset val="2"/>
      </rPr>
      <t xml:space="preserve">             ÿ </t>
    </r>
    <r>
      <rPr>
        <sz val="12"/>
        <color theme="1"/>
        <rFont val="Gill Sans Infant Std"/>
        <family val="2"/>
      </rPr>
      <t>Mission/faith-based</t>
    </r>
    <r>
      <rPr>
        <sz val="12"/>
        <color theme="1"/>
        <rFont val="Symbol"/>
        <family val="1"/>
        <charset val="2"/>
      </rPr>
      <t xml:space="preserve">                ÿ</t>
    </r>
    <r>
      <rPr>
        <sz val="12"/>
        <color theme="1"/>
        <rFont val="Gill Sans Infant Std"/>
        <family val="2"/>
      </rPr>
      <t xml:space="preserve"> Private     </t>
    </r>
    <r>
      <rPr>
        <sz val="12"/>
        <color theme="1"/>
        <rFont val="Symbol"/>
        <family val="1"/>
        <charset val="2"/>
      </rPr>
      <t xml:space="preserve">ÿ </t>
    </r>
    <r>
      <rPr>
        <sz val="12"/>
        <color theme="1"/>
        <rFont val="Gill Sans Infant Std"/>
        <family val="2"/>
      </rPr>
      <t>NGO/not-for-profit</t>
    </r>
  </si>
  <si>
    <t>District in which the health facility is located:</t>
  </si>
  <si>
    <r>
      <t xml:space="preserve">ÿ </t>
    </r>
    <r>
      <rPr>
        <sz val="12"/>
        <color theme="1"/>
        <rFont val="Gill Sans Infant Std"/>
        <family val="2"/>
      </rPr>
      <t>Western Urban</t>
    </r>
    <r>
      <rPr>
        <sz val="12"/>
        <color theme="1"/>
        <rFont val="Symbol"/>
        <family val="1"/>
        <charset val="2"/>
      </rPr>
      <t xml:space="preserve">             ÿ </t>
    </r>
    <r>
      <rPr>
        <sz val="12"/>
        <color theme="1"/>
        <rFont val="Gill Sans Infant Std"/>
        <family val="2"/>
      </rPr>
      <t>Western Rural</t>
    </r>
    <r>
      <rPr>
        <sz val="12"/>
        <color theme="1"/>
        <rFont val="Symbol"/>
        <family val="1"/>
        <charset val="2"/>
      </rPr>
      <t xml:space="preserve">               ÿ</t>
    </r>
    <r>
      <rPr>
        <sz val="12"/>
        <color theme="1"/>
        <rFont val="Gill Sans Infant Std"/>
        <family val="2"/>
      </rPr>
      <t xml:space="preserve"> Kailahun     </t>
    </r>
    <r>
      <rPr>
        <sz val="12"/>
        <color theme="1"/>
        <rFont val="Symbol"/>
        <family val="1"/>
        <charset val="2"/>
      </rPr>
      <t xml:space="preserve">ÿ </t>
    </r>
    <r>
      <rPr>
        <sz val="12"/>
        <color theme="1"/>
        <rFont val="Gill Sans Infant Std"/>
        <family val="2"/>
      </rPr>
      <t>Pujehun</t>
    </r>
  </si>
  <si>
    <t xml:space="preserve">Chiefdom in which the health facility is located: </t>
  </si>
  <si>
    <t>options TBD by country</t>
  </si>
  <si>
    <t>Location</t>
  </si>
  <si>
    <t xml:space="preserve">Decimal Degrees Longitude: </t>
  </si>
  <si>
    <t>Decimal Degrees Latitude:</t>
  </si>
  <si>
    <t>WASH &amp; Infection Prevention Domains</t>
  </si>
  <si>
    <t>Criteria #</t>
  </si>
  <si>
    <t>Criteria</t>
  </si>
  <si>
    <t>Notes and Definitions</t>
  </si>
  <si>
    <t>Observation</t>
  </si>
  <si>
    <t>No</t>
  </si>
  <si>
    <t xml:space="preserve">Yes </t>
  </si>
  <si>
    <t xml:space="preserve">Section 2: COVID-19 Screening </t>
  </si>
  <si>
    <t>MCGL</t>
  </si>
  <si>
    <t xml:space="preserve">The screening station is outside or well-ventilated </t>
  </si>
  <si>
    <t>The entrance and exit of the facility is clearly identified with personnel stationed to control traffic flow</t>
  </si>
  <si>
    <t>The patient flow is clearly signed</t>
  </si>
  <si>
    <t>At least a one meter spacing is maintained at the screening location</t>
  </si>
  <si>
    <t>HCWs are present at the screening station at the time of survey</t>
  </si>
  <si>
    <t>HCWs manning the screening station reports receiving training to operate the screening area</t>
  </si>
  <si>
    <t>PPE for staff and suspected COVID-19 patients is readily available</t>
  </si>
  <si>
    <t>Staff manning the screening station are wearing appropriate PPE</t>
  </si>
  <si>
    <t>The case definition for a COVID-19 case and questions  to ask at the first triage level are clear and being used at the first triage level area</t>
  </si>
  <si>
    <t>The screening questionnaire is available at the screening station for reference</t>
  </si>
  <si>
    <t>There is at least one designated handwashing station at the screening location</t>
  </si>
  <si>
    <t xml:space="preserve">The designated handwashing station has either soap &amp; water OR alcohol based hand rub available at the time of visit </t>
  </si>
  <si>
    <t>Presence of posters on early signs and symptoms, hand washing, social distancing, respiratory hygiene and information about which health care facility patients should go to if they start to have signs or symptoms</t>
  </si>
  <si>
    <t xml:space="preserve">All patients, staff and visitors are screened for symptoms (fever, respiratory illness and recent contacts with suspected cases) </t>
  </si>
  <si>
    <t>All suspected COVID-19 cases are provided with a surgical mask I</t>
  </si>
  <si>
    <t xml:space="preserve">Section 3: COVID-19Triage </t>
  </si>
  <si>
    <t>There is a physical COVID-19 triage area</t>
  </si>
  <si>
    <t>The triage area has adequate space between persons
(2m is preferred, but minimum of 1m separation between persons if there are
space constraints)</t>
  </si>
  <si>
    <t>There is a handwashing point refilled with water and soap, or alcohol-based hand rub, or water with 0.05% Chlorine solution, and with staff to ensure all patients wash/disinfect their hands when entering and exiting the triage</t>
  </si>
  <si>
    <t xml:space="preserve">The COVID-19 triage area is well ventilated </t>
  </si>
  <si>
    <t>A COVID-19 Alogorithm for triage is available</t>
  </si>
  <si>
    <t xml:space="preserve">Section 4: COVID-19 Isolation </t>
  </si>
  <si>
    <t>A separate isolation room is available in the health care facility where suspected COVID-19 cases can wait while being referred to specific COVID-19 management facilities</t>
  </si>
  <si>
    <t>The isolation room is clearly signed</t>
  </si>
  <si>
    <t>There are surgical mask I available for patients in the isolation room</t>
  </si>
  <si>
    <t>There are clear guidelines for staff to follow on how to deal with the patient whilst waiting to be transferred</t>
  </si>
  <si>
    <t xml:space="preserve">Within the isolation room there is a handwashing point refilled with water and soap, or alcohol-based hand rub, or water with 0.05% Chlorine solution, and with staff to ensure all patients wash/disinfect their hands </t>
  </si>
  <si>
    <t>A dedicated toilet facility is available within the isolatoin area</t>
  </si>
  <si>
    <t>The dedicated toilet facility is functional at the time of visit</t>
  </si>
  <si>
    <t>There are clear guidelines on how to disinfect the isolation area once the patient has left the room and has been transferred.</t>
  </si>
  <si>
    <t xml:space="preserve">Face masks are available for staff </t>
  </si>
  <si>
    <t>Examination gloves (or surgical gloves) are available for staff</t>
  </si>
  <si>
    <t>face shields are available in the isolation area</t>
  </si>
  <si>
    <t>Gowns and aprons are available in the isolation area</t>
  </si>
  <si>
    <t>Scrub suits are avilable in the isolation area</t>
  </si>
  <si>
    <t>Dedicated cleaning equipment is avialbe in the isolation (mops, buckets, cleaning cloths, detergent, disinfectants)</t>
  </si>
  <si>
    <t>Cleaning staff are trained to clean and disinfect surfaces</t>
  </si>
  <si>
    <t>Facility is available to call COVID-19 hotline (117)</t>
  </si>
  <si>
    <t>Procedures to follow when a patient, staff or visitor is identified as a suspected COVID-19 case is available</t>
  </si>
  <si>
    <t xml:space="preserve">There is a register form with list of screened individuals </t>
  </si>
  <si>
    <t>General HCF Assessment Questions (non-COVID)</t>
  </si>
  <si>
    <t>The facility has access to an improved water source as its primary water source</t>
  </si>
  <si>
    <t>Improved water source includes any of the following: a piped municipal water system, borehole, tubewell, or rainwater catchment system</t>
  </si>
  <si>
    <t>The primary water source is located on the grounds of the Health Facility</t>
  </si>
  <si>
    <t>The water system is functional at the time of visit</t>
  </si>
  <si>
    <t>The water system provides water all the time (during all weeks, summer and winter)</t>
  </si>
  <si>
    <t>Drinking water is stored safely in a clean tank or container with a lid and tap OR the piped water is of drinking water quality (suitable for human consumption)</t>
  </si>
  <si>
    <t>Is there a an electricity supply at the health facility?</t>
  </si>
  <si>
    <t xml:space="preserve">On average, how many days in a month is the electricity supply interrupted?  </t>
  </si>
  <si>
    <t>There is a functional system for grey water drainage</t>
  </si>
  <si>
    <t>Section 6: Hygiene and Infection Prevention</t>
  </si>
  <si>
    <t xml:space="preserve">Chlorine solution for disinfection is available at the time of visit </t>
  </si>
  <si>
    <t xml:space="preserve">Equipment (such as an autoclave) used for sterilization and disinfection is available and functional </t>
  </si>
  <si>
    <r>
      <t xml:space="preserve">A stock of </t>
    </r>
    <r>
      <rPr>
        <u/>
        <sz val="12"/>
        <color rgb="FF000000"/>
        <rFont val="Gill Sans Infant Std"/>
        <family val="2"/>
      </rPr>
      <t xml:space="preserve">sterile </t>
    </r>
    <r>
      <rPr>
        <sz val="12"/>
        <color rgb="FF000000"/>
        <rFont val="Gill Sans Infant Std"/>
        <family val="2"/>
      </rPr>
      <t>gloves is available in the facility at the time of the survey</t>
    </r>
  </si>
  <si>
    <t>A stock of examination gloves (non-sterile) is available within the facility at the time of survey</t>
  </si>
  <si>
    <t xml:space="preserve">There are sufficient laundry services available to wash and disinfect soiled linens </t>
  </si>
  <si>
    <t xml:space="preserve">A stock of respirators (surgical mask I) is available for medical staff </t>
  </si>
  <si>
    <t xml:space="preserve">A stock of faceshields are available for medical staff </t>
  </si>
  <si>
    <t>A stock of plastic aprons is aviailable in the health facility at the time of survey</t>
  </si>
  <si>
    <t>A stock of surgical gowns is available in the health facility at the time of visit</t>
  </si>
  <si>
    <t xml:space="preserve">A ventilation system is available that drives air out of the HCF through natural ventilation including windows, doors, solar chimneys, wind towers or trickle ventilators </t>
  </si>
  <si>
    <t>Section 7: Health Care Waste</t>
  </si>
  <si>
    <t>Appropriate protective equipment (utility gloves, mask, goggles, rubber boots) is available for staff to use when transporting or disposing of all types of waste.</t>
  </si>
  <si>
    <t>Health care waste is is safely treated and disposed of safely through incineration or burial in a lined, protected pit. Waste may also be collected and transported off-site for medical waste treatment and disposal</t>
  </si>
  <si>
    <t>Section 8: Cleaning and Administration</t>
  </si>
  <si>
    <t>There are cleaning protocols that include step-by-step techniques for specific tasks, such as cleaning a floor, cleaning a sink, cleaning a spillage of blood or body fluids</t>
  </si>
  <si>
    <t>There is a SOP on cleaning, disinfection and/or sterlization of surgical instruments and other medical devices (check for written SOP)</t>
  </si>
  <si>
    <t>The facility has a roster or schedule specifying the frequency at which cleaning tasks should be performed</t>
  </si>
  <si>
    <t>Cleaning materials (mops, detergent, bleach, etc.) are available</t>
  </si>
  <si>
    <t>All chlorine solutions (0.05%, 0.1%, 0.5%) are available at the moment of the visit and stored in a clearly labelled (type of solution and danger, warning sign!) plastic container with lid</t>
  </si>
  <si>
    <t>Signs or posters are placed on walls or doors reminding health workers to wash their hands at critical times</t>
  </si>
  <si>
    <t>The health care facility has an annual improvement / management plan that includes WASH and/or infection prevention action items</t>
  </si>
  <si>
    <t>Total general HCF IPC readiness score</t>
  </si>
  <si>
    <t xml:space="preserve">A Scorecard for Monitoring and Evaluating WASH and IPC Readiness in Oupatient Wards </t>
  </si>
  <si>
    <t xml:space="preserve">Section 1: Descriptive Questions: </t>
  </si>
  <si>
    <t>N/A</t>
  </si>
  <si>
    <t xml:space="preserve">Date of Assessment: </t>
  </si>
  <si>
    <r>
      <t>ÿ</t>
    </r>
    <r>
      <rPr>
        <sz val="18"/>
        <color theme="1"/>
        <rFont val="Gill Sans Infant Std"/>
        <family val="2"/>
      </rPr>
      <t xml:space="preserve"> </t>
    </r>
    <r>
      <rPr>
        <sz val="12"/>
        <color theme="1"/>
        <rFont val="Gill Sans Infant Std"/>
        <family val="2"/>
      </rPr>
      <t xml:space="preserve">Primary            </t>
    </r>
    <r>
      <rPr>
        <sz val="18"/>
        <color theme="1"/>
        <rFont val="Symbol"/>
        <family val="1"/>
        <charset val="2"/>
      </rPr>
      <t>ÿ</t>
    </r>
    <r>
      <rPr>
        <sz val="18"/>
        <color theme="1"/>
        <rFont val="Gill Sans Infant Std"/>
        <family val="2"/>
      </rPr>
      <t xml:space="preserve"> </t>
    </r>
    <r>
      <rPr>
        <sz val="12"/>
        <color theme="1"/>
        <rFont val="Gill Sans Infant Std"/>
        <family val="2"/>
      </rPr>
      <t xml:space="preserve">Secondary           </t>
    </r>
    <r>
      <rPr>
        <sz val="18"/>
        <color theme="1"/>
        <rFont val="Symbol"/>
        <family val="1"/>
        <charset val="2"/>
      </rPr>
      <t>ÿ</t>
    </r>
    <r>
      <rPr>
        <sz val="18"/>
        <color theme="1"/>
        <rFont val="Gill Sans Infant Std"/>
        <family val="2"/>
      </rPr>
      <t xml:space="preserve"> </t>
    </r>
    <r>
      <rPr>
        <sz val="12"/>
        <color theme="1"/>
        <rFont val="Gill Sans Infant Std"/>
        <family val="2"/>
      </rPr>
      <t xml:space="preserve">Tertiary        
</t>
    </r>
    <r>
      <rPr>
        <sz val="18"/>
        <color theme="1"/>
        <rFont val="Symbol"/>
        <family val="1"/>
        <charset val="2"/>
      </rPr>
      <t>ÿ</t>
    </r>
    <r>
      <rPr>
        <sz val="12"/>
        <color theme="1"/>
        <rFont val="Gill Sans Infant Std"/>
        <family val="2"/>
      </rPr>
      <t xml:space="preserve"> 󠄀SARI Treatment Center     </t>
    </r>
    <r>
      <rPr>
        <sz val="18"/>
        <color theme="1"/>
        <rFont val="Symbol"/>
        <family val="1"/>
        <charset val="2"/>
      </rPr>
      <t>ÿ</t>
    </r>
    <r>
      <rPr>
        <sz val="18"/>
        <color theme="1"/>
        <rFont val="Gill Sans Infant Std"/>
        <family val="2"/>
      </rPr>
      <t xml:space="preserve"> </t>
    </r>
    <r>
      <rPr>
        <sz val="12"/>
        <color theme="1"/>
        <rFont val="Gill Sans Infant Std"/>
        <family val="2"/>
      </rPr>
      <t xml:space="preserve">SARI Isolation Center      </t>
    </r>
    <r>
      <rPr>
        <sz val="18"/>
        <color theme="1"/>
        <rFont val="Symbol"/>
        <family val="1"/>
        <charset val="2"/>
      </rPr>
      <t>ÿ</t>
    </r>
    <r>
      <rPr>
        <sz val="12"/>
        <color theme="1"/>
        <rFont val="Gill Sans Infant Std"/>
        <family val="2"/>
      </rPr>
      <t xml:space="preserve"> Other</t>
    </r>
  </si>
  <si>
    <r>
      <t>ÿ</t>
    </r>
    <r>
      <rPr>
        <sz val="18"/>
        <color theme="1"/>
        <rFont val="Gill Sans Infant Std"/>
        <family val="2"/>
      </rPr>
      <t xml:space="preserve"> </t>
    </r>
    <r>
      <rPr>
        <sz val="12"/>
        <color theme="1"/>
        <rFont val="Gill Sans Infant Std"/>
        <family val="2"/>
      </rPr>
      <t xml:space="preserve">Public (Govt)               </t>
    </r>
    <r>
      <rPr>
        <sz val="18"/>
        <color theme="1"/>
        <rFont val="Symbol"/>
        <family val="1"/>
        <charset val="2"/>
      </rPr>
      <t>ÿ</t>
    </r>
    <r>
      <rPr>
        <sz val="18"/>
        <color theme="1"/>
        <rFont val="Gill Sans Infant Std"/>
        <family val="2"/>
      </rPr>
      <t xml:space="preserve"> </t>
    </r>
    <r>
      <rPr>
        <sz val="12"/>
        <color theme="1"/>
        <rFont val="Gill Sans Infant Std"/>
        <family val="2"/>
      </rPr>
      <t xml:space="preserve">Mission/faith-based                </t>
    </r>
    <r>
      <rPr>
        <sz val="18"/>
        <color theme="1"/>
        <rFont val="Symbol"/>
        <family val="1"/>
        <charset val="2"/>
      </rPr>
      <t>ÿ</t>
    </r>
    <r>
      <rPr>
        <sz val="18"/>
        <color theme="1"/>
        <rFont val="Gill Sans Infant Std"/>
        <family val="2"/>
      </rPr>
      <t xml:space="preserve"> </t>
    </r>
    <r>
      <rPr>
        <sz val="12"/>
        <color theme="1"/>
        <rFont val="Gill Sans Infant Std"/>
        <family val="2"/>
      </rPr>
      <t xml:space="preserve">Private -for-profit  
</t>
    </r>
    <r>
      <rPr>
        <sz val="18"/>
        <color theme="1"/>
        <rFont val="Symbol"/>
        <family val="1"/>
        <charset val="2"/>
      </rPr>
      <t xml:space="preserve">ÿ </t>
    </r>
    <r>
      <rPr>
        <sz val="12"/>
        <color theme="1"/>
        <rFont val="Gill Sans Infant Std"/>
        <family val="2"/>
      </rPr>
      <t>NGO/not-for-profit</t>
    </r>
  </si>
  <si>
    <t>How many total patients have been seen in the outpatient ward within the last 30 days</t>
  </si>
  <si>
    <t>record number: ___________________</t>
  </si>
  <si>
    <t>Score</t>
  </si>
  <si>
    <t>Yes</t>
  </si>
  <si>
    <t>Section 2: Water</t>
  </si>
  <si>
    <t>MoHS Section 10 Q59
MCGL</t>
  </si>
  <si>
    <t>Water is available within the outpatient ward at the time of visit, either through a piped system, or in the form of stored water with tap (like veronica bucket with tap)</t>
  </si>
  <si>
    <t>Supplies needed to purify drinking water (either a certified filter, Water guard sachets, or boiling supplies) are available at the time of visit OR packaged water (bottled or sachet) is available in the ward at the time of visit</t>
  </si>
  <si>
    <t>Note: water purification supplies are expected to be present regardless of whether an improved water source is on site (unless the facility receives municipal water that contains residual chlorine)</t>
  </si>
  <si>
    <t>Section 3: Sanitation </t>
  </si>
  <si>
    <t>The outpatient ward has a dedicated improved toilet or latrine that is functional at the time of the visit</t>
  </si>
  <si>
    <t>There are separate toilet facilities dedicated for patient and staff use.</t>
  </si>
  <si>
    <t>At least one toilet is separated for use by women and girls,</t>
  </si>
  <si>
    <r>
      <t> </t>
    </r>
    <r>
      <rPr>
        <sz val="12"/>
        <color rgb="FF222222"/>
        <rFont val="Gill Sans Infant Std"/>
        <family val="2"/>
      </rPr>
      <t>if there are no toilet facilities, record a  "0"</t>
    </r>
  </si>
  <si>
    <t>`</t>
  </si>
  <si>
    <t>If there are no facilities, record a  "0"</t>
  </si>
  <si>
    <t>The handwashing station has water at the time of visit</t>
  </si>
  <si>
    <t>The handwashing station has soap at the time of visit</t>
  </si>
  <si>
    <t>Section 4: Hygiene and Infection Prevention</t>
  </si>
  <si>
    <t>MoHS Section III Q 12; 
MCGL</t>
  </si>
  <si>
    <t xml:space="preserve">At least one handwashing station within the outpatient ward </t>
  </si>
  <si>
    <t>MoHS Section III Q 14; 
MCGL</t>
  </si>
  <si>
    <t>Water is available at the handwashing station at the time of survey</t>
  </si>
  <si>
    <t>MoHS Section III Q 15;
MCGL</t>
  </si>
  <si>
    <t>Soap or alcohol-based hand rub is available at the handwashing station at the time of visit</t>
  </si>
  <si>
    <t>MoHS Section III, Q. 13</t>
  </si>
  <si>
    <t>There is a hand hygiene poster at the handwashing station</t>
  </si>
  <si>
    <t>A stock of disposable hand drying supplies (towels or tissues) is available within the outpatient ward at the time of the survey</t>
  </si>
  <si>
    <t>Disposable means that the item is intended to be used once and disposed of in the trash</t>
  </si>
  <si>
    <t>Each bed/cot only has a maximum of one patient (or one mother-and-child pair)</t>
  </si>
  <si>
    <t>Beds/cots for patients are separated by a distance of 2 meters from the edge or one bed to the nearest point of the next bed</t>
  </si>
  <si>
    <t>No two beds should be closer than 2 meters from one another. This criteria includes the space between beds (side by side) and the space from end to end (across the aisle)</t>
  </si>
  <si>
    <t>If the space within the ward does not allow for 2m distance between beds/cots, a maximum amount of space between beds exists within the room.</t>
  </si>
  <si>
    <r>
      <t xml:space="preserve">A stock of </t>
    </r>
    <r>
      <rPr>
        <u/>
        <sz val="12"/>
        <color rgb="FF000000"/>
        <rFont val="Gill Sans Infant Std"/>
        <family val="2"/>
      </rPr>
      <t>examination</t>
    </r>
    <r>
      <rPr>
        <sz val="12"/>
        <color rgb="FF000000"/>
        <rFont val="Gill Sans Infant Std"/>
        <family val="2"/>
      </rPr>
      <t xml:space="preserve"> (non-sterile) gloves is available in the room at the time of the survey</t>
    </r>
  </si>
  <si>
    <r>
      <t xml:space="preserve">A stock of </t>
    </r>
    <r>
      <rPr>
        <u/>
        <sz val="12"/>
        <color rgb="FF000000"/>
        <rFont val="Gill Sans Infant Std"/>
        <family val="2"/>
      </rPr>
      <t>sterile</t>
    </r>
    <r>
      <rPr>
        <sz val="12"/>
        <color rgb="FF000000"/>
        <rFont val="Gill Sans Infant Std"/>
        <family val="2"/>
      </rPr>
      <t xml:space="preserve"> gloves is available in the room at the time of the survey</t>
    </r>
  </si>
  <si>
    <t>To be considered sterile, gloves must be stored in original containers and packaging and designated as sterile gloves</t>
  </si>
  <si>
    <r>
      <t xml:space="preserve">A stock of </t>
    </r>
    <r>
      <rPr>
        <u/>
        <sz val="12"/>
        <color rgb="FF000000"/>
        <rFont val="Gill Sans Infant Std"/>
        <family val="2"/>
      </rPr>
      <t xml:space="preserve">sterile </t>
    </r>
    <r>
      <rPr>
        <sz val="12"/>
        <color rgb="FF000000"/>
        <rFont val="Gill Sans Infant Std"/>
        <family val="2"/>
      </rPr>
      <t>gauze is available in the room at the time of the survey</t>
    </r>
  </si>
  <si>
    <t xml:space="preserve">To be considered sterile, gauze must be stored in original packaging and labeled as sterile </t>
  </si>
  <si>
    <t>Chlorhexidine gel is available within the ward in single packaging for individual use</t>
  </si>
  <si>
    <t>The beds are made of waterproof and washable materials</t>
  </si>
  <si>
    <t>Materials that are waterproof (such as vinyl, plastic, nylon, polyurethane) must be used</t>
  </si>
  <si>
    <t>All beds and cots are visibly clean</t>
  </si>
  <si>
    <t>A mother admitted to the outpatient care room confirms that the staff instructed her to wash her hands with soap (before cord care, after nappie change, or using restroom)</t>
  </si>
  <si>
    <t>A visitor / caregiver who visits the outpatient ward confirms that the staff indicated to wash their hands with water and soap (or alcohol base hand sanitizer) when entering the ward and before handling the baby</t>
  </si>
  <si>
    <t>Section 5: Health Care Waste</t>
  </si>
  <si>
    <t>MoHS Section V. Q 50
MCGL</t>
  </si>
  <si>
    <t xml:space="preserve">  </t>
  </si>
  <si>
    <t>MoHS Section V. Q 24</t>
  </si>
  <si>
    <t>Each waste bin only contains waste corresponding to its label</t>
  </si>
  <si>
    <t>Waste segragation posters are clearly displayed above all waste bins (the content list of waste segration is posted on the wall)</t>
  </si>
  <si>
    <t>Syringes and needles are discarded in sharp box after single use</t>
  </si>
  <si>
    <t>Sharp posters are clearly displayed near the sharps are used/prepared</t>
  </si>
  <si>
    <t>There are no sharps on the floor (needles, scalpels, ampoules, etc)</t>
  </si>
  <si>
    <t>Diapers/nappies with baby feces are deposited in the infectious waste bins</t>
  </si>
  <si>
    <t>Section 6: Cleaning and Administration</t>
  </si>
  <si>
    <t>The infection prevention or cleaning protocol for the outpatient ward includes guidance on the process and frequency for disinfecting a bed and cot (if applicable) and changing bed linen</t>
  </si>
  <si>
    <t>The infection prevention or cleaning protocol for the outpatient ward includes guidance on a clear process and frequency for cleaning frequently touched surfaces like door knobs, faucet handles, etc)</t>
  </si>
  <si>
    <t xml:space="preserve">The infection prevention or cleaning protocol for the outpatient ward includes guidance on the process for cleaning bodily fluid spills (blood, urine, lochia etc) </t>
  </si>
  <si>
    <t>The infection prevention or cleaning protocol for the outpatient care ward has a written cleaning schedule or calendar that is updated and clearly used</t>
  </si>
  <si>
    <t>The infection prevention or cleaning protocol for outpatient ward has a written summary of the roles and responsibilities of the staff for cleaning</t>
  </si>
  <si>
    <t>Signs or posters are placed on walls or doors reminding health workers to wash their hands at critical times, and / or adhere to clean cord care practices</t>
  </si>
  <si>
    <t>Points are awarded as long as at least one sign or poster is present on hand hygiene OR clean cord care practices</t>
  </si>
  <si>
    <t xml:space="preserve">Total OPD IPC Readiness Score </t>
  </si>
  <si>
    <t>A Scorecard for Monitoring and Evaluating WASH &amp; IPC Readiness in Labor &amp; Delivery Wards</t>
  </si>
  <si>
    <t>Section 1: Descriptive Questions</t>
  </si>
  <si>
    <t>Date of Assessmenth:</t>
  </si>
  <si>
    <r>
      <t xml:space="preserve">ÿ </t>
    </r>
    <r>
      <rPr>
        <sz val="14"/>
        <color theme="1"/>
        <rFont val="Gill Sans Infant Std"/>
        <family val="2"/>
      </rPr>
      <t xml:space="preserve">Primary </t>
    </r>
    <r>
      <rPr>
        <sz val="14"/>
        <color theme="1"/>
        <rFont val="Symbol"/>
        <family val="1"/>
        <charset val="2"/>
      </rPr>
      <t xml:space="preserve">           ÿ </t>
    </r>
    <r>
      <rPr>
        <sz val="14"/>
        <color theme="1"/>
        <rFont val="Gill Sans Infant Std"/>
        <family val="2"/>
      </rPr>
      <t>Secondary</t>
    </r>
    <r>
      <rPr>
        <sz val="14"/>
        <color theme="1"/>
        <rFont val="Symbol"/>
        <family val="1"/>
        <charset val="2"/>
      </rPr>
      <t xml:space="preserve">           ÿ </t>
    </r>
    <r>
      <rPr>
        <sz val="14"/>
        <color theme="1"/>
        <rFont val="Gill Sans Infant Std"/>
        <family val="2"/>
      </rPr>
      <t xml:space="preserve">Tertiary  </t>
    </r>
    <r>
      <rPr>
        <sz val="14"/>
        <color theme="1"/>
        <rFont val="Symbol"/>
        <family val="1"/>
        <charset val="2"/>
      </rPr>
      <t xml:space="preserve">      
ÿ </t>
    </r>
    <r>
      <rPr>
        <sz val="14"/>
        <color theme="1"/>
        <rFont val="Gill Sans Infant Std"/>
        <family val="2"/>
      </rPr>
      <t>SARI Treatment Center</t>
    </r>
    <r>
      <rPr>
        <sz val="14"/>
        <color theme="1"/>
        <rFont val="Symbol"/>
        <family val="1"/>
        <charset val="2"/>
      </rPr>
      <t xml:space="preserve">     ÿ </t>
    </r>
    <r>
      <rPr>
        <sz val="14"/>
        <color theme="1"/>
        <rFont val="Gill Sans Infant Std"/>
        <family val="2"/>
      </rPr>
      <t xml:space="preserve">SARI Isolation Center </t>
    </r>
    <r>
      <rPr>
        <sz val="14"/>
        <color theme="1"/>
        <rFont val="Symbol"/>
        <family val="1"/>
        <charset val="2"/>
      </rPr>
      <t xml:space="preserve">     ÿ </t>
    </r>
    <r>
      <rPr>
        <sz val="14"/>
        <color theme="1"/>
        <rFont val="Gill Sans Infant Std"/>
        <family val="2"/>
      </rPr>
      <t>Other</t>
    </r>
  </si>
  <si>
    <t>Within this facility, labour and delivery commonly occur:</t>
  </si>
  <si>
    <r>
      <t>ÿ</t>
    </r>
    <r>
      <rPr>
        <sz val="18"/>
        <color theme="1"/>
        <rFont val="Gill Sans Infant Std"/>
        <family val="2"/>
      </rPr>
      <t xml:space="preserve"> </t>
    </r>
    <r>
      <rPr>
        <sz val="12"/>
        <color theme="1"/>
        <rFont val="Gill Sans Infant Std"/>
        <family val="2"/>
      </rPr>
      <t>Within the same room
ÿ In separate rooms</t>
    </r>
  </si>
  <si>
    <r>
      <t>ÿ</t>
    </r>
    <r>
      <rPr>
        <sz val="18"/>
        <color theme="1"/>
        <rFont val="Gill Sans Infant Std"/>
        <family val="2"/>
      </rPr>
      <t xml:space="preserve"> </t>
    </r>
    <r>
      <rPr>
        <sz val="12"/>
        <color theme="1"/>
        <rFont val="Gill Sans Infant Std"/>
        <family val="2"/>
      </rPr>
      <t>In separate rooms</t>
    </r>
  </si>
  <si>
    <t>How many total ANC patients has the HCF seen in the past 30 days?</t>
  </si>
  <si>
    <t>Record number: _________</t>
  </si>
  <si>
    <t>How many total deliveries has the HCF had in the past 30 days?</t>
  </si>
  <si>
    <t xml:space="preserve">Water is available within the delivery room at the time of visit, either through a piped system, or in the form of stored water with tap </t>
  </si>
  <si>
    <t>The L&amp;D ward has a dedicated improved toilet or latrine that is functional at the time of the visit</t>
  </si>
  <si>
    <t xml:space="preserve">The toilet facility common used by mothers (regardless of whether it is dedicated to the L&amp;D ward) is accessible for people with limited mobility (such as women who recently gave birth) </t>
  </si>
  <si>
    <t>Accessible: with sufficient area and adequate devices for support and mobilization. (if there are no toilet facilities, record a  "0")</t>
  </si>
  <si>
    <t>The toilet facility common used by mothers (regardless of whether it is dedicated to the L&amp;D ward) have a handwashing station with soap and water located within the toilet stall or immediately outside the stall</t>
  </si>
  <si>
    <t>(if there are no toilet facilities, record a  "0")</t>
  </si>
  <si>
    <t>The toilet facility common used by mothers (regardless of whether it is dedicated to postnatal care ward) has a waste disposal bin in the toilet stall to manage menstrual hygiene and menstrual waste</t>
  </si>
  <si>
    <t xml:space="preserve">The toilet facility common used by mothers (regardless of whether it is dedicated to postnatal care ward) is generally clean at the time of visit </t>
  </si>
  <si>
    <t>without dirt, standing water, odor, feces. (if there are no toilet facilities, record a  "0")</t>
  </si>
  <si>
    <t xml:space="preserve">The toilet facility common used by mothers (regardless of whether it is dedicated to postnatal care ward) provide adequate privacy for the user, including functioning doors with functional locks </t>
  </si>
  <si>
    <t xml:space="preserve"> (if there are no toilet facilities, record a  "0")</t>
  </si>
  <si>
    <t>Section 4: Hygiene in the delivery room/space</t>
  </si>
  <si>
    <t xml:space="preserve">At least one handwashing station within the labor and delivery ward </t>
  </si>
  <si>
    <t>water is available at the handwashing station at the time of survey</t>
  </si>
  <si>
    <t>Section 5: Infection Prevention</t>
  </si>
  <si>
    <t xml:space="preserve">A stock of sterile or disinfected blades (or scissors) is available in the room at the time of the survey </t>
  </si>
  <si>
    <t>To be awarded points, the observer must be able to verify that the blades are sterile or disinfected at time of survey. To be considered sterile, blades must be sealed in sterile packaging. For scissors and blades to be considered disinfected, they should have been disinfected using an autoclave or other means of disinfection.  For disinfection, there must be a disinfection agent (like chlorine or alcohol) available within the ward at the time of survey</t>
  </si>
  <si>
    <r>
      <t xml:space="preserve">A stock of </t>
    </r>
    <r>
      <rPr>
        <u/>
        <sz val="12"/>
        <color rgb="FF000000"/>
        <rFont val="Gill Sans Infant Std"/>
        <family val="2"/>
      </rPr>
      <t>sterile</t>
    </r>
    <r>
      <rPr>
        <sz val="12"/>
        <color rgb="FF000000"/>
        <rFont val="Gill Sans Infant Std"/>
        <family val="2"/>
      </rPr>
      <t xml:space="preserve"> cord clamps (or </t>
    </r>
    <r>
      <rPr>
        <u/>
        <sz val="12"/>
        <color rgb="FF000000"/>
        <rFont val="Gill Sans Infant Std"/>
        <family val="2"/>
      </rPr>
      <t>sterile</t>
    </r>
    <r>
      <rPr>
        <sz val="12"/>
        <color rgb="FF000000"/>
        <rFont val="Gill Sans Infant Std"/>
        <family val="2"/>
      </rPr>
      <t xml:space="preserve"> cord ties) is available in the room at the time of the survey </t>
    </r>
    <r>
      <rPr>
        <i/>
        <sz val="12"/>
        <color rgb="FF000000"/>
        <rFont val="Gill Sans Infant Std"/>
        <family val="2"/>
      </rPr>
      <t>(note: to be awarded points, the observer must be able to verify that the clamps/ties are sterile at time of survey)</t>
    </r>
  </si>
  <si>
    <t xml:space="preserve">To be considered sterile, the cord clamps/ties must be sealed in sterile packaging or sterilized using autoclave or other means of sterilization </t>
  </si>
  <si>
    <t>To be considered sterile, gloves must be stored in original containers and packaging and labeled as sterile gloves</t>
  </si>
  <si>
    <r>
      <t xml:space="preserve">A stock of high level </t>
    </r>
    <r>
      <rPr>
        <u/>
        <sz val="12"/>
        <color rgb="FF000000"/>
        <rFont val="Gill Sans Infant Std"/>
        <family val="2"/>
      </rPr>
      <t>disinfected</t>
    </r>
    <r>
      <rPr>
        <sz val="12"/>
        <color rgb="FF000000"/>
        <rFont val="Gill Sans Infant Std"/>
        <family val="2"/>
      </rPr>
      <t xml:space="preserve"> elbow length gloves is available in the room at the time of the survey</t>
    </r>
  </si>
  <si>
    <t>A stock of sterile or high-level disinfected gauze (or cotton/wool swab) is available in the room at the time of the survey</t>
  </si>
  <si>
    <t xml:space="preserve">To be considered sterile, gauze must be stored in original packaging and labeled as sterile. To be considered disinfected, the gauze must have been autoclaved and be stored in a high-level disinfection container </t>
  </si>
  <si>
    <t>Chlorhexidine gel for use on the umbilical cord is available in the ward/room at the time of visit</t>
  </si>
  <si>
    <t>Materials that are waterproof (such as vinyl, plastic, nylon, polyurethane) must be used as the mattress material or mattress cover material</t>
  </si>
  <si>
    <t>Section 6: Health Care Waste </t>
  </si>
  <si>
    <t xml:space="preserve">a waste bin for general (non-hazardous) waste is available within the ward and clearly labeled </t>
  </si>
  <si>
    <t xml:space="preserve">a waste bin for hazardous waste is available within the ward and clearly labeled </t>
  </si>
  <si>
    <t xml:space="preserve">a waste bin for sharps waste is available within the ward and clearly labeled </t>
  </si>
  <si>
    <t>Section 7: Cleaning and Administration</t>
  </si>
  <si>
    <t xml:space="preserve">There is an infection prevention or cleaning protocol for the labour and delivery ward </t>
  </si>
  <si>
    <t>The infection prevention or cleaning protocol in the labour and delivery ward includes guidance on the process and frequency for disinfecting a bed and cot (if applicable) and changing bed linen</t>
  </si>
  <si>
    <t>The infection prevention or cleaning protocol for the L&amp;D ward includes guidance on a clear process and frequency for cleaning frequently touched surfaces like door knobs, faucet handles, etc</t>
  </si>
  <si>
    <t>The infection prevention or cleaning protocol in the labour and delivery ward includes guidance on the process for cleaning bodily fluid spills (blood, urine, amniotic fluid (liquor), etc)</t>
  </si>
  <si>
    <t>The labour &amp; delivery room has a written cleaning schedule or calendar that is updated and tracked to indicate if scheduled cleaning has been completed.</t>
  </si>
  <si>
    <t>The labour and delivery ward has a written summary of the roles and responsibilities of the staff for cleaning</t>
  </si>
  <si>
    <t xml:space="preserve">Total Readiness Score for Labour and Delivery </t>
  </si>
  <si>
    <t xml:space="preserve"> A Scorecard for Monitoring and Evaluating WASH and IPC Readiness in Postnatal Ward</t>
  </si>
  <si>
    <t>Type of Postnatal Care Space being Assessed</t>
  </si>
  <si>
    <r>
      <t>ÿ</t>
    </r>
    <r>
      <rPr>
        <sz val="12"/>
        <color theme="1"/>
        <rFont val="Gill Sans Infant Std"/>
        <family val="2"/>
      </rPr>
      <t xml:space="preserve">Outpatient postnatal care clinic </t>
    </r>
    <r>
      <rPr>
        <sz val="12"/>
        <color theme="1"/>
        <rFont val="Symbol"/>
        <family val="1"/>
        <charset val="2"/>
      </rPr>
      <t xml:space="preserve">          ÿ </t>
    </r>
    <r>
      <rPr>
        <sz val="12"/>
        <color theme="1"/>
        <rFont val="Gill Sans Infant Std"/>
        <family val="2"/>
      </rPr>
      <t>Inpatient postnatal/postpartum ward</t>
    </r>
  </si>
  <si>
    <r>
      <t xml:space="preserve">ÿ </t>
    </r>
    <r>
      <rPr>
        <sz val="12"/>
        <color theme="1"/>
        <rFont val="Gill Sans Infant Std"/>
        <family val="2"/>
      </rPr>
      <t xml:space="preserve">Kangaroo Mother Care Unit </t>
    </r>
    <r>
      <rPr>
        <sz val="12"/>
        <color theme="1"/>
        <rFont val="Symbol"/>
        <family val="1"/>
        <charset val="2"/>
      </rPr>
      <t>ÿ</t>
    </r>
    <r>
      <rPr>
        <sz val="12"/>
        <color theme="1"/>
        <rFont val="Gill Sans Infant Std"/>
        <family val="2"/>
      </rPr>
      <t xml:space="preserve"> Neonatal Intensive Care Unit/Sick Newborn Ward</t>
    </r>
  </si>
  <si>
    <t>How many total patients has the postnatal care ward seen in the past 30 days</t>
  </si>
  <si>
    <t>record number: __________</t>
  </si>
  <si>
    <t>Water is available within the postnatal ward at the time of visit, either through a piped system, or in the form of stored water with tap (like veronica bucket with tap)</t>
  </si>
  <si>
    <t>Section 3: Hygiene and Infection Prevention</t>
  </si>
  <si>
    <t>At least one handwashing station within the postnatal care ward</t>
  </si>
  <si>
    <r>
      <t xml:space="preserve">A stock of </t>
    </r>
    <r>
      <rPr>
        <u/>
        <sz val="12"/>
        <color rgb="FF000000"/>
        <rFont val="Gill Sans Infant Std"/>
        <family val="2"/>
      </rPr>
      <t>disposable</t>
    </r>
    <r>
      <rPr>
        <sz val="12"/>
        <color rgb="FF000000"/>
        <rFont val="Gill Sans Infant Std"/>
        <family val="2"/>
      </rPr>
      <t xml:space="preserve"> hand drying supplies (towels or tissues) is available within the postnatal ward at the time of the survey</t>
    </r>
  </si>
  <si>
    <t>Each bed/cot only has a maximum of one patient (or one  mother-and-child pair)</t>
  </si>
  <si>
    <t>Section 4: Health Care Waste</t>
  </si>
  <si>
    <t xml:space="preserve">a waste bin for -hazardous waste is available within the ward and clearly labeled </t>
  </si>
  <si>
    <t>Section 5: Cleaning and Administration</t>
  </si>
  <si>
    <t>The infection prevention or cleaning protocol for the postnatal ward includes guidance on the process and frequency for disinfecting a bed and cot (if applicable) and changing bed linen</t>
  </si>
  <si>
    <t>The infection prevention or cleaning protocol for the postnatal ward includes guidance on a clear process and frequency for cleaning frequently touched surfaces like door knobs, faucet handles, etc)</t>
  </si>
  <si>
    <t xml:space="preserve">The infection prevention or cleaning protocol for the postnatal ward includes guidance on the process for cleaning bodily fluid spills (blood, urine, lochia etc) </t>
  </si>
  <si>
    <t>The infection prevention or cleaning protocol for the postnatal care ward has a written cleaning schedule or calendar that is updated and clearly used</t>
  </si>
  <si>
    <t>The infection prevention or cleaning protocol for postnatal ward has a written summary of the roles and responsibilities of the staff for cleaning</t>
  </si>
  <si>
    <t xml:space="preserve">PNC Total IPC Readiness Score </t>
  </si>
  <si>
    <t xml:space="preserve">A HCF Administrator Survey fo COVID-19 and IPC Readiness 
</t>
  </si>
  <si>
    <t>What is the size of the health facility's catchment population?</t>
  </si>
  <si>
    <t>Record Number:</t>
  </si>
  <si>
    <t xml:space="preserve">Staff position being surveyed </t>
  </si>
  <si>
    <r>
      <t>ÿ</t>
    </r>
    <r>
      <rPr>
        <sz val="18"/>
        <color theme="1"/>
        <rFont val="Gill Sans Infant Std"/>
        <family val="2"/>
      </rPr>
      <t xml:space="preserve"> </t>
    </r>
    <r>
      <rPr>
        <sz val="12"/>
        <color theme="1"/>
        <rFont val="Gill Sans Infant Std"/>
        <family val="2"/>
      </rPr>
      <t xml:space="preserve">Administrator (in-charge)           </t>
    </r>
    <r>
      <rPr>
        <sz val="18"/>
        <color theme="1"/>
        <rFont val="Symbol"/>
        <family val="1"/>
        <charset val="2"/>
      </rPr>
      <t>ÿ</t>
    </r>
    <r>
      <rPr>
        <sz val="18"/>
        <color theme="1"/>
        <rFont val="Gill Sans Infant Std"/>
        <family val="2"/>
      </rPr>
      <t xml:space="preserve"> </t>
    </r>
    <r>
      <rPr>
        <sz val="12"/>
        <color theme="1"/>
        <rFont val="Gill Sans Infant Std"/>
        <family val="2"/>
      </rPr>
      <t xml:space="preserve">Infection Prevention Coordinator           </t>
    </r>
    <r>
      <rPr>
        <sz val="18"/>
        <color theme="1"/>
        <rFont val="Symbol"/>
        <family val="1"/>
        <charset val="2"/>
      </rPr>
      <t>ÿ</t>
    </r>
    <r>
      <rPr>
        <sz val="18"/>
        <color theme="1"/>
        <rFont val="Gill Sans Infant Std"/>
        <family val="2"/>
      </rPr>
      <t xml:space="preserve"> </t>
    </r>
    <r>
      <rPr>
        <sz val="12"/>
        <color theme="1"/>
        <rFont val="Gill Sans Infant Std"/>
        <family val="2"/>
      </rPr>
      <t xml:space="preserve">Ward Supervisor
</t>
    </r>
    <r>
      <rPr>
        <sz val="18"/>
        <color theme="1"/>
        <rFont val="Symbol"/>
        <family val="1"/>
        <charset val="2"/>
      </rPr>
      <t>ÿ</t>
    </r>
    <r>
      <rPr>
        <sz val="12"/>
        <color theme="1"/>
        <rFont val="Gill Sans Infant Std"/>
        <family val="2"/>
      </rPr>
      <t xml:space="preserve"> 󠄀Quality Improvement Coordinator       </t>
    </r>
    <r>
      <rPr>
        <sz val="18"/>
        <color theme="1"/>
        <rFont val="Symbol"/>
        <family val="1"/>
        <charset val="2"/>
      </rPr>
      <t>ÿ</t>
    </r>
    <r>
      <rPr>
        <sz val="12"/>
        <color theme="1"/>
        <rFont val="Gill Sans Infant Std"/>
        <family val="2"/>
      </rPr>
      <t xml:space="preserve"> Other</t>
    </r>
  </si>
  <si>
    <t>Section 2: Administrator (In-charge) Survey</t>
  </si>
  <si>
    <t xml:space="preserve">Score </t>
  </si>
  <si>
    <t>The HCF has a COVID-19 response and mitigation plan</t>
  </si>
  <si>
    <t>MoHS Section II Q. 8</t>
  </si>
  <si>
    <t>There is a designated IPC focal person appointed for the health facility</t>
  </si>
  <si>
    <t>The IPC focal person received training based on the national WASH guidelines</t>
  </si>
  <si>
    <t>MoHS Section II Q. 11</t>
  </si>
  <si>
    <t>The IPC action plan has been been implemented</t>
  </si>
  <si>
    <t>None</t>
  </si>
  <si>
    <t>Some</t>
  </si>
  <si>
    <t>All</t>
  </si>
  <si>
    <t>Cleaning staff  have received training on cleaning procedures in the last 24 months.</t>
  </si>
  <si>
    <t>Clinicial staff have received training on cleaning procedures in the last 24 months</t>
  </si>
  <si>
    <t>Have health workers from this facility been deployed to other facilities since the last reporting period (e.g. COVID-19 testing sites)? If yes, why?_x000D_</t>
  </si>
  <si>
    <t>Have health workers been absent from this facility through illness or fear of infection since the last reporting period?</t>
  </si>
  <si>
    <t>How has COVID impacted the number and type of patients seeking care at the HCF?</t>
  </si>
  <si>
    <t xml:space="preserve">ICT Assessment Survey 
</t>
  </si>
  <si>
    <t xml:space="preserve">Section 1: Technology Readiness Assessment </t>
  </si>
  <si>
    <t>Does the health facility have access to an official mobile phone with with access to telephone network?</t>
  </si>
  <si>
    <t xml:space="preserve">does the health facility have access to a smart phone (Android) with access to telephone network? </t>
  </si>
  <si>
    <t xml:space="preserve">Does the IPC focal point have access to a personal mobile phone with access to telephone network? </t>
  </si>
  <si>
    <t xml:space="preserve">Does the IPC focal point have access to a personal smart phone with access to telephone network? </t>
  </si>
  <si>
    <t>Is there access to an Internet network at this health facility?</t>
  </si>
  <si>
    <t>If yes, on average, how many days in a month do you have Internet access?</t>
  </si>
  <si>
    <t xml:space="preserve">Is the health facility's internet wireless? </t>
  </si>
  <si>
    <t xml:space="preserve">Is there an information, communication and technology (ICT) staff member at the healty facilitiy? </t>
  </si>
  <si>
    <t xml:space="preserve">Is the health facility already connected to / or able to use the zoom platform? </t>
  </si>
  <si>
    <t xml:space="preserve">Section 2: Technology Equipment: Does the health facility have any of the following: </t>
  </si>
  <si>
    <t>Cable internet</t>
  </si>
  <si>
    <t>Satellite</t>
  </si>
  <si>
    <t>Router</t>
  </si>
  <si>
    <t>Modem</t>
  </si>
  <si>
    <t>Wifi hotspot</t>
  </si>
  <si>
    <t>laptop</t>
  </si>
  <si>
    <t>Computer</t>
  </si>
  <si>
    <t>Monitor</t>
  </si>
  <si>
    <t>TV screen</t>
  </si>
  <si>
    <t>Enumerator Name and Position:</t>
  </si>
  <si>
    <t>Facility management type (public, mission, private):</t>
  </si>
  <si>
    <t xml:space="preserve">Province/Region in which the health facility is located: </t>
  </si>
  <si>
    <t xml:space="preserve">GPS Location </t>
  </si>
  <si>
    <t xml:space="preserve">A Scorecard for Monitoring and Evaluating WASH &amp; IPC Readiness in Health Care Facilities
(COVID Operations &amp; General Health Facility Readiness)
</t>
  </si>
  <si>
    <t xml:space="preserve">Assessed Score </t>
  </si>
  <si>
    <t xml:space="preserve">Enumerator Notes </t>
  </si>
  <si>
    <t xml:space="preserve">As determined by national COVID-19 guidance </t>
  </si>
  <si>
    <t xml:space="preserve">There is at least one COVID-19 screening station at the health facility </t>
  </si>
  <si>
    <t>If "no" skip to Section  3</t>
  </si>
  <si>
    <t xml:space="preserve">Section 5: Water and Electricity </t>
  </si>
  <si>
    <t>A stock of elbow gloves is available in the health care facility at the time of survey</t>
  </si>
  <si>
    <t xml:space="preserve">Health Care Facility staff have been oriented to the national COVID-response plan and the HCF's plan </t>
  </si>
  <si>
    <t>There is a designated miantenance  appointed for the health facility</t>
  </si>
  <si>
    <t>Section 9: HCF Adminstrator Interview (copied from HCF Admin interview tool)</t>
  </si>
  <si>
    <t xml:space="preserve">Region/Province in which the health facility is located: </t>
  </si>
  <si>
    <t xml:space="preserve">a waste bin for general (non-hazardous) waste is available within the ward and clearly labeled and colore coded </t>
  </si>
  <si>
    <t xml:space="preserve">a waste bin for -hazardous waste is available within the ward and clearly labeled  and color coded </t>
  </si>
  <si>
    <t xml:space="preserve">a waste bin for sharps waste is available within the ward and clearly labeled and color coded </t>
  </si>
  <si>
    <t xml:space="preserve">There is at least one handwashing station located within 5 meteres of the toilet  present at the time of visit </t>
  </si>
  <si>
    <t>considered accessible if they meet relevant national or local standards. In the absence of such standards, toilets should be accessible without stairs or steps, have handrails for support attached either to the floor or sidewalls, a door which is at least 80 cm wide, and the door handle and seat within reach of people using wheelchairs or crutches/sticks.19 If there are no facilities, record a  "0"</t>
  </si>
  <si>
    <t xml:space="preserve">Toilets are accessible to people with disabilities or limited mobility.  </t>
  </si>
  <si>
    <t xml:space="preserve">Enumerator Notes  </t>
  </si>
  <si>
    <t>spot observation</t>
  </si>
  <si>
    <t xml:space="preserve">The IPC action plan has been been implemented </t>
  </si>
  <si>
    <t>Score is part of HCF General readiness survey</t>
  </si>
  <si>
    <t>Scoring Summary by Assessment Module</t>
  </si>
  <si>
    <t>Health Care Facility Infection Prevention Readiness Score</t>
  </si>
  <si>
    <t>Module</t>
  </si>
  <si>
    <t>Section</t>
  </si>
  <si>
    <t>Points Possible</t>
  </si>
  <si>
    <t>HCF_General</t>
  </si>
  <si>
    <t xml:space="preserve">COVID-19 Screening </t>
  </si>
  <si>
    <t>COVID-19 Triage</t>
  </si>
  <si>
    <t>COVID-19 Isolation</t>
  </si>
  <si>
    <t>Water</t>
  </si>
  <si>
    <t>Hygiene &amp; IPC</t>
  </si>
  <si>
    <t>Healthcare waste</t>
  </si>
  <si>
    <t>Cleaning &amp; Admin</t>
  </si>
  <si>
    <t>HCF_Admin_interview</t>
  </si>
  <si>
    <t>Total points possible</t>
  </si>
  <si>
    <t>COVID-19 Readiness Score</t>
  </si>
  <si>
    <t xml:space="preserve">Total points possible (sub-component of HCF general module) </t>
  </si>
  <si>
    <t>Outpatient Ward IPC Readiness Score</t>
  </si>
  <si>
    <t>Outpatient_ward</t>
  </si>
  <si>
    <t>Sanitation</t>
  </si>
  <si>
    <t>Environmental Cleaning</t>
  </si>
  <si>
    <t>Labor and Delivery Ward IPC Readiness Score</t>
  </si>
  <si>
    <t>labor_delivery_ward</t>
  </si>
  <si>
    <t>Hygiene</t>
  </si>
  <si>
    <t>IPC</t>
  </si>
  <si>
    <t>Postnatal Ward IPC Readiness Score</t>
  </si>
  <si>
    <t>postnatal_ward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</si>
</sst>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font>
      <sz val="11"/>
      <color theme="1"/>
      <name val="Calibri"/>
      <family val="2"/>
      <scheme val="minor"/>
    </font>
    <font>
      <b/>
      <sz val="12"/>
      <color theme="1"/>
      <name val="Gill Sans Infant Std"/>
      <family val="2"/>
    </font>
    <font>
      <sz val="12"/>
      <color theme="1"/>
      <name val="Gill Sans Infant Std"/>
      <family val="2"/>
    </font>
    <font>
      <sz val="18"/>
      <color theme="1"/>
      <name val="Symbol"/>
      <family val="1"/>
      <charset val="2"/>
    </font>
    <font>
      <sz val="18"/>
      <color theme="1"/>
      <name val="Gill Sans Infant Std"/>
      <family val="2"/>
    </font>
    <font>
      <b/>
      <sz val="14"/>
      <color rgb="FF000000"/>
      <name val="Gill Sans Infant Std"/>
      <family val="2"/>
    </font>
    <font>
      <b/>
      <sz val="12"/>
      <color rgb="FF000000"/>
      <name val="Gill Sans Infant Std"/>
      <family val="2"/>
    </font>
    <font>
      <sz val="12"/>
      <color rgb="FF222222"/>
      <name val="Gill Sans Infant Std"/>
      <family val="2"/>
    </font>
    <font>
      <sz val="12"/>
      <color rgb="FF000000"/>
      <name val="Gill Sans Infant Std"/>
      <family val="2"/>
    </font>
    <font>
      <u/>
      <sz val="12"/>
      <color rgb="FF000000"/>
      <name val="Gill Sans Infant Std"/>
      <family val="2"/>
    </font>
    <font>
      <b/>
      <sz val="18"/>
      <color theme="1"/>
      <name val="Calibri"/>
      <family val="2"/>
      <scheme val="minor"/>
    </font>
    <font>
      <b/>
      <sz val="20"/>
      <color theme="1"/>
      <name val="Calibri"/>
      <family val="2"/>
      <scheme val="minor"/>
    </font>
    <font>
      <sz val="10"/>
      <color theme="1"/>
      <name val="Gill Sans MT"/>
      <family val="2"/>
    </font>
    <font>
      <b/>
      <sz val="16"/>
      <color theme="1"/>
      <name val="Calibri"/>
      <family val="2"/>
      <scheme val="minor"/>
    </font>
    <font>
      <i/>
      <sz val="12"/>
      <color rgb="FF000000"/>
      <name val="Gill Sans Infant Std"/>
      <family val="2"/>
    </font>
    <font>
      <sz val="18"/>
      <color theme="1"/>
      <name val="Calibri"/>
      <family val="2"/>
      <scheme val="minor"/>
    </font>
    <font>
      <sz val="16"/>
      <color theme="1"/>
      <name val="Gill Sans Infant Std"/>
      <family val="2"/>
    </font>
    <font>
      <b/>
      <sz val="12"/>
      <color theme="1"/>
      <name val="Calibri"/>
      <family val="2"/>
      <scheme val="minor"/>
    </font>
    <font>
      <sz val="16"/>
      <color theme="1"/>
      <name val="Calibri"/>
      <family val="2"/>
      <scheme val="minor"/>
    </font>
    <font>
      <b/>
      <sz val="16"/>
      <color rgb="FF000000"/>
      <name val="Gill Sans Infant Std"/>
      <family val="2"/>
    </font>
    <font>
      <b/>
      <sz val="18"/>
      <color rgb="FF000000"/>
      <name val="Gill Sans Infant Std"/>
      <family val="2"/>
    </font>
    <font>
      <b/>
      <sz val="22"/>
      <color theme="1"/>
      <name val="Calibri"/>
      <family val="2"/>
      <scheme val="minor"/>
    </font>
    <font>
      <sz val="14"/>
      <color theme="1"/>
      <name val="Symbol"/>
      <family val="1"/>
      <charset val="2"/>
    </font>
    <font>
      <sz val="14"/>
      <color theme="1"/>
      <name val="Gill Sans Infant Std"/>
      <family val="2"/>
    </font>
    <font>
      <sz val="12"/>
      <color theme="1"/>
      <name val="Symbol"/>
      <family val="1"/>
      <charset val="2"/>
    </font>
    <font>
      <sz val="12"/>
      <color theme="1"/>
      <name val="Gilt"/>
    </font>
    <font>
      <b/>
      <sz val="16"/>
      <color rgb="FF222222"/>
      <name val="Gill Sans Infant Std"/>
      <family val="2"/>
    </font>
    <font>
      <sz val="14"/>
      <color rgb="FF000000"/>
      <name val="Gill Sans Infant Std"/>
      <family val="2"/>
    </font>
    <font>
      <sz val="12"/>
      <name val="Gill Sans Infant Std"/>
      <family val="2"/>
    </font>
    <font>
      <sz val="12"/>
      <color rgb="FF000000"/>
      <name val="Gill Sans Infant Std"/>
    </font>
    <font>
      <b/>
      <sz val="12"/>
      <color rgb="FF000000"/>
      <name val="Gill Sans Infant Std"/>
    </font>
    <font>
      <b/>
      <sz val="16"/>
      <color theme="1"/>
      <name val="Gill Sans Infant Std"/>
    </font>
    <font>
      <sz val="12"/>
      <color theme="1"/>
      <name val="Gill Sans Infant Std"/>
    </font>
  </fonts>
  <fills count="14">
    <fill>
      <patternFill patternType="none"/>
    </fill>
    <fill>
      <patternFill patternType="gray125"/>
    </fill>
    <fill>
      <patternFill patternType="solid">
        <fgColor rgb="FFBFBFBF"/>
        <bgColor indexed="64"/>
      </patternFill>
    </fill>
    <fill>
      <patternFill patternType="solid">
        <fgColor rgb="FF9CC2E5"/>
        <bgColor indexed="64"/>
      </patternFill>
    </fill>
    <fill>
      <patternFill patternType="solid">
        <fgColor rgb="FFFFFFFF"/>
        <bgColor indexed="64"/>
      </patternFill>
    </fill>
    <fill>
      <patternFill patternType="solid">
        <fgColor theme="0" tint="-0.249977111117893"/>
        <bgColor indexed="64"/>
      </patternFill>
    </fill>
    <fill>
      <patternFill patternType="solid">
        <fgColor rgb="FF00B050"/>
        <bgColor indexed="64"/>
      </patternFill>
    </fill>
    <fill>
      <patternFill patternType="solid">
        <fgColor rgb="FFFFFF00"/>
        <bgColor indexed="64"/>
      </patternFill>
    </fill>
    <fill>
      <patternFill patternType="solid">
        <fgColor theme="4" tint="0.79998168889431442"/>
        <bgColor indexed="64"/>
      </patternFill>
    </fill>
    <fill>
      <patternFill patternType="solid">
        <fgColor rgb="FFD9D9D9"/>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0" tint="-0.34998626667073579"/>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top/>
      <bottom/>
      <diagonal/>
    </border>
    <border>
      <left style="medium">
        <color indexed="64"/>
      </left>
      <right/>
      <top style="thin">
        <color indexed="64"/>
      </top>
      <bottom/>
      <diagonal/>
    </border>
    <border>
      <left/>
      <right/>
      <top/>
      <bottom style="thin">
        <color indexed="64"/>
      </bottom>
      <diagonal/>
    </border>
  </borders>
  <cellStyleXfs count="1">
    <xf numFmtId="0" fontId="0" fillId="0" borderId="0"/>
  </cellStyleXfs>
  <cellXfs count="205">
    <xf numFmtId="0" fontId="0" fillId="0" borderId="0" xfId="0"/>
    <xf numFmtId="0" fontId="1" fillId="2" borderId="1" xfId="0" applyFont="1" applyFill="1" applyBorder="1" applyAlignment="1">
      <alignment vertical="center" wrapText="1"/>
    </xf>
    <xf numFmtId="0" fontId="0" fillId="0" borderId="1" xfId="0" applyBorder="1"/>
    <xf numFmtId="0" fontId="2" fillId="0" borderId="4" xfId="0" applyFont="1" applyBorder="1" applyAlignment="1">
      <alignment vertical="center" wrapText="1"/>
    </xf>
    <xf numFmtId="0" fontId="8" fillId="0" borderId="1" xfId="0" applyFont="1" applyBorder="1" applyAlignment="1">
      <alignment horizontal="center" vertical="center"/>
    </xf>
    <xf numFmtId="0" fontId="8" fillId="4" borderId="1" xfId="0" applyFont="1" applyFill="1" applyBorder="1" applyAlignment="1">
      <alignment vertical="center" wrapText="1"/>
    </xf>
    <xf numFmtId="0" fontId="0" fillId="0" borderId="1" xfId="0" applyBorder="1" applyAlignment="1">
      <alignment vertical="center" wrapText="1"/>
    </xf>
    <xf numFmtId="0" fontId="0" fillId="0" borderId="1" xfId="0" applyBorder="1" applyAlignment="1">
      <alignment wrapText="1"/>
    </xf>
    <xf numFmtId="2"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vertical="center" wrapText="1"/>
    </xf>
    <xf numFmtId="0" fontId="7" fillId="0" borderId="1" xfId="0" applyFont="1" applyBorder="1" applyAlignment="1">
      <alignment vertical="center" wrapText="1"/>
    </xf>
    <xf numFmtId="0" fontId="1" fillId="9" borderId="1" xfId="0" applyFont="1" applyFill="1" applyBorder="1" applyAlignment="1">
      <alignment vertical="center" wrapText="1"/>
    </xf>
    <xf numFmtId="0" fontId="6" fillId="9" borderId="1" xfId="0" applyFont="1" applyFill="1" applyBorder="1" applyAlignment="1">
      <alignment horizontal="center" vertical="center"/>
    </xf>
    <xf numFmtId="0" fontId="16" fillId="6" borderId="1" xfId="0" applyFont="1" applyFill="1" applyBorder="1" applyAlignment="1">
      <alignment horizontal="right" vertical="center" wrapText="1"/>
    </xf>
    <xf numFmtId="0" fontId="16" fillId="6" borderId="1" xfId="0" applyFont="1" applyFill="1" applyBorder="1" applyAlignment="1">
      <alignment vertical="center" wrapText="1"/>
    </xf>
    <xf numFmtId="0" fontId="7" fillId="0" borderId="6" xfId="0" applyFont="1" applyBorder="1" applyAlignment="1">
      <alignment horizontal="center" vertical="center" wrapText="1"/>
    </xf>
    <xf numFmtId="0" fontId="12" fillId="0" borderId="6" xfId="0" applyFont="1" applyBorder="1" applyAlignment="1">
      <alignment horizontal="justify" vertical="center" wrapText="1"/>
    </xf>
    <xf numFmtId="0" fontId="8" fillId="0" borderId="6" xfId="0" applyFont="1" applyBorder="1" applyAlignment="1">
      <alignment vertical="center" wrapText="1"/>
    </xf>
    <xf numFmtId="0" fontId="8" fillId="0" borderId="6" xfId="0" applyFont="1" applyBorder="1" applyAlignment="1">
      <alignment horizontal="center" vertical="center"/>
    </xf>
    <xf numFmtId="0" fontId="8" fillId="10" borderId="0" xfId="0" applyFont="1" applyFill="1" applyAlignment="1">
      <alignment vertical="center" wrapText="1"/>
    </xf>
    <xf numFmtId="0" fontId="8" fillId="10" borderId="0" xfId="0" applyFont="1" applyFill="1" applyAlignment="1">
      <alignment horizontal="center" vertical="center"/>
    </xf>
    <xf numFmtId="0" fontId="0" fillId="10" borderId="7" xfId="0" applyFill="1" applyBorder="1"/>
    <xf numFmtId="0" fontId="0" fillId="10" borderId="1" xfId="0" applyFill="1" applyBorder="1"/>
    <xf numFmtId="0" fontId="18" fillId="6" borderId="1" xfId="0" applyFont="1" applyFill="1" applyBorder="1"/>
    <xf numFmtId="0" fontId="1" fillId="5" borderId="1" xfId="0" applyFont="1" applyFill="1" applyBorder="1" applyAlignment="1">
      <alignment vertical="center" wrapText="1"/>
    </xf>
    <xf numFmtId="0" fontId="17" fillId="5" borderId="1" xfId="0" applyFont="1" applyFill="1" applyBorder="1"/>
    <xf numFmtId="0" fontId="8" fillId="10" borderId="1" xfId="0" applyFont="1" applyFill="1" applyBorder="1" applyAlignment="1">
      <alignment vertical="center" wrapText="1"/>
    </xf>
    <xf numFmtId="0" fontId="8" fillId="10" borderId="1" xfId="0" applyFont="1" applyFill="1" applyBorder="1" applyAlignment="1">
      <alignment horizontal="center" vertical="center"/>
    </xf>
    <xf numFmtId="2" fontId="2" fillId="0" borderId="1" xfId="0" applyNumberFormat="1" applyFont="1" applyBorder="1" applyAlignment="1">
      <alignment horizontal="center" vertical="center" wrapText="1"/>
    </xf>
    <xf numFmtId="2" fontId="8" fillId="0" borderId="1" xfId="0" applyNumberFormat="1" applyFont="1" applyBorder="1" applyAlignment="1">
      <alignment horizontal="center" vertical="center" wrapText="1"/>
    </xf>
    <xf numFmtId="0" fontId="5" fillId="2" borderId="6"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12" fillId="5" borderId="6" xfId="0" applyFont="1" applyFill="1" applyBorder="1" applyAlignment="1">
      <alignment horizontal="justify" vertical="center" wrapText="1"/>
    </xf>
    <xf numFmtId="0" fontId="5" fillId="0" borderId="6" xfId="0" applyFont="1" applyBorder="1" applyAlignment="1">
      <alignment horizontal="center" vertical="center" wrapText="1"/>
    </xf>
    <xf numFmtId="0" fontId="2" fillId="0" borderId="6" xfId="0" applyFont="1" applyBorder="1" applyAlignment="1">
      <alignment horizontal="left" vertical="center" wrapText="1"/>
    </xf>
    <xf numFmtId="0" fontId="2" fillId="0" borderId="1" xfId="0" applyFont="1" applyBorder="1" applyAlignment="1">
      <alignment horizontal="center" vertical="center" wrapText="1"/>
    </xf>
    <xf numFmtId="0" fontId="1" fillId="2" borderId="6"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1" fillId="9"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 fillId="0" borderId="1" xfId="0" applyFont="1" applyBorder="1" applyAlignment="1">
      <alignment vertical="center" wrapText="1"/>
    </xf>
    <xf numFmtId="0" fontId="1" fillId="5" borderId="1" xfId="0"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8" xfId="0" applyFont="1" applyBorder="1" applyAlignment="1">
      <alignment horizontal="left"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24" fillId="0" borderId="1" xfId="0" applyFont="1" applyBorder="1" applyAlignment="1">
      <alignment horizontal="center" vertical="center" wrapText="1"/>
    </xf>
    <xf numFmtId="0" fontId="25" fillId="0" borderId="1" xfId="0" applyFont="1" applyBorder="1" applyAlignment="1">
      <alignment horizontal="left" vertical="center" wrapText="1"/>
    </xf>
    <xf numFmtId="0" fontId="2" fillId="0" borderId="5" xfId="0" applyFont="1" applyBorder="1" applyAlignment="1">
      <alignment horizontal="center" vertical="center" wrapText="1"/>
    </xf>
    <xf numFmtId="164" fontId="7" fillId="0" borderId="1" xfId="0" applyNumberFormat="1" applyFont="1" applyBorder="1" applyAlignment="1">
      <alignment horizontal="center" vertical="center" wrapText="1"/>
    </xf>
    <xf numFmtId="0" fontId="6" fillId="10" borderId="1" xfId="0" applyFont="1" applyFill="1" applyBorder="1" applyAlignment="1">
      <alignment vertical="center" wrapText="1"/>
    </xf>
    <xf numFmtId="2" fontId="2" fillId="0" borderId="5" xfId="0" applyNumberFormat="1" applyFont="1" applyBorder="1" applyAlignment="1">
      <alignment horizontal="center" vertical="center" wrapText="1"/>
    </xf>
    <xf numFmtId="164" fontId="8"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left" vertical="center" wrapText="1"/>
    </xf>
    <xf numFmtId="164" fontId="2" fillId="0" borderId="1" xfId="0" applyNumberFormat="1" applyFont="1" applyBorder="1" applyAlignment="1">
      <alignment horizontal="center" vertical="center" wrapText="1"/>
    </xf>
    <xf numFmtId="0" fontId="0" fillId="0" borderId="1" xfId="0" applyBorder="1" applyAlignment="1">
      <alignment horizontal="center"/>
    </xf>
    <xf numFmtId="0" fontId="28" fillId="0" borderId="1" xfId="0" applyFont="1" applyBorder="1" applyAlignment="1">
      <alignment horizontal="center" vertical="center" wrapText="1"/>
    </xf>
    <xf numFmtId="0" fontId="28" fillId="0" borderId="1" xfId="0" applyFont="1" applyBorder="1" applyAlignment="1">
      <alignment vertical="center" wrapText="1"/>
    </xf>
    <xf numFmtId="0" fontId="1" fillId="10" borderId="0" xfId="0" applyFont="1" applyFill="1" applyAlignment="1">
      <alignment vertical="center" wrapText="1"/>
    </xf>
    <xf numFmtId="0" fontId="6" fillId="10" borderId="0" xfId="0" applyFont="1" applyFill="1" applyAlignment="1">
      <alignment vertical="center" wrapText="1"/>
    </xf>
    <xf numFmtId="0" fontId="6" fillId="3" borderId="2" xfId="0" applyFont="1" applyFill="1" applyBorder="1" applyAlignment="1">
      <alignment vertical="center" wrapText="1"/>
    </xf>
    <xf numFmtId="0" fontId="6" fillId="3" borderId="3" xfId="0" applyFont="1" applyFill="1" applyBorder="1" applyAlignment="1">
      <alignment vertical="center" wrapText="1"/>
    </xf>
    <xf numFmtId="0" fontId="6" fillId="3" borderId="8" xfId="0" applyFont="1" applyFill="1" applyBorder="1" applyAlignment="1">
      <alignment vertical="center" wrapText="1"/>
    </xf>
    <xf numFmtId="0" fontId="6" fillId="3" borderId="1" xfId="0" applyFont="1" applyFill="1" applyBorder="1" applyAlignment="1">
      <alignment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19" fillId="6" borderId="1" xfId="0" applyFont="1" applyFill="1" applyBorder="1" applyAlignment="1">
      <alignment horizontal="center" vertical="center"/>
    </xf>
    <xf numFmtId="0" fontId="6" fillId="2" borderId="6" xfId="0" applyFont="1" applyFill="1" applyBorder="1" applyAlignment="1">
      <alignment horizontal="center" vertical="center"/>
    </xf>
    <xf numFmtId="0" fontId="6" fillId="10"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6" fillId="10" borderId="5" xfId="0" applyFont="1" applyFill="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29" fillId="0" borderId="1" xfId="0" applyFont="1" applyBorder="1" applyAlignment="1">
      <alignment horizontal="center" vertical="center" wrapText="1"/>
    </xf>
    <xf numFmtId="0" fontId="29" fillId="0" borderId="1" xfId="0" applyFont="1" applyBorder="1" applyAlignment="1">
      <alignment horizontal="center" vertical="center"/>
    </xf>
    <xf numFmtId="0" fontId="29" fillId="0" borderId="6" xfId="0" applyFont="1" applyBorder="1" applyAlignment="1">
      <alignment horizontal="center" vertical="center"/>
    </xf>
    <xf numFmtId="2" fontId="29" fillId="0" borderId="1" xfId="0" applyNumberFormat="1" applyFont="1" applyBorder="1" applyAlignment="1">
      <alignment horizontal="center" vertical="center" wrapText="1"/>
    </xf>
    <xf numFmtId="0" fontId="20" fillId="6" borderId="1" xfId="0" applyFont="1" applyFill="1" applyBorder="1" applyAlignment="1">
      <alignment horizontal="center" vertical="center"/>
    </xf>
    <xf numFmtId="0" fontId="20" fillId="0" borderId="0" xfId="0" applyFont="1" applyAlignment="1">
      <alignment horizontal="center" vertical="center"/>
    </xf>
    <xf numFmtId="0" fontId="30" fillId="10"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13" fillId="6" borderId="1" xfId="0" applyFont="1" applyFill="1" applyBorder="1" applyAlignment="1">
      <alignment horizontal="center"/>
    </xf>
    <xf numFmtId="0" fontId="17" fillId="11" borderId="1" xfId="0" applyFont="1" applyFill="1" applyBorder="1"/>
    <xf numFmtId="0" fontId="17" fillId="0" borderId="1" xfId="0" applyFont="1" applyBorder="1"/>
    <xf numFmtId="0" fontId="8" fillId="0" borderId="7" xfId="0" applyFont="1" applyBorder="1" applyAlignment="1">
      <alignment horizontal="center" vertical="center" wrapText="1"/>
    </xf>
    <xf numFmtId="0" fontId="0" fillId="12" borderId="1" xfId="0" applyFill="1" applyBorder="1"/>
    <xf numFmtId="0" fontId="31" fillId="6" borderId="1" xfId="0" applyFont="1" applyFill="1" applyBorder="1" applyAlignment="1">
      <alignment horizontal="center" vertical="center" wrapText="1"/>
    </xf>
    <xf numFmtId="0" fontId="13" fillId="6" borderId="1" xfId="0" applyFont="1" applyFill="1" applyBorder="1"/>
    <xf numFmtId="0" fontId="27" fillId="0" borderId="6" xfId="0" applyFont="1" applyBorder="1" applyAlignment="1">
      <alignment horizontal="left" vertical="center" wrapText="1"/>
    </xf>
    <xf numFmtId="0" fontId="32" fillId="0" borderId="6" xfId="0" applyFont="1" applyBorder="1" applyAlignment="1">
      <alignment horizontal="left" vertical="center" wrapText="1"/>
    </xf>
    <xf numFmtId="0" fontId="0" fillId="0" borderId="1" xfId="0" applyBorder="1" applyAlignment="1">
      <alignment horizontal="center" vertical="center"/>
    </xf>
    <xf numFmtId="0" fontId="0" fillId="13" borderId="1" xfId="0" applyFill="1" applyBorder="1"/>
    <xf numFmtId="0" fontId="0" fillId="6" borderId="1" xfId="0" applyFill="1" applyBorder="1"/>
    <xf numFmtId="0" fontId="0" fillId="0" borderId="0" xfId="0" applyAlignment="1">
      <alignment wrapText="1"/>
    </xf>
    <xf numFmtId="0" fontId="0" fillId="13" borderId="5" xfId="0" applyFill="1" applyBorder="1" applyAlignment="1">
      <alignment horizontal="left" vertical="top" wrapText="1"/>
    </xf>
    <xf numFmtId="0" fontId="0" fillId="13" borderId="7" xfId="0" applyFill="1" applyBorder="1" applyAlignment="1">
      <alignment horizontal="left" vertical="top" wrapText="1"/>
    </xf>
    <xf numFmtId="0" fontId="0" fillId="13" borderId="6" xfId="0" applyFill="1" applyBorder="1" applyAlignment="1">
      <alignment horizontal="left" vertical="top" wrapText="1"/>
    </xf>
    <xf numFmtId="0" fontId="0" fillId="6" borderId="1" xfId="0" applyFill="1" applyBorder="1" applyAlignment="1">
      <alignment horizontal="right"/>
    </xf>
    <xf numFmtId="0" fontId="13" fillId="6" borderId="16" xfId="0" applyFont="1" applyFill="1" applyBorder="1" applyAlignment="1">
      <alignment horizontal="center" wrapText="1"/>
    </xf>
    <xf numFmtId="0" fontId="0" fillId="13" borderId="1" xfId="0" applyFill="1" applyBorder="1" applyAlignment="1">
      <alignment horizontal="left" vertical="top" wrapText="1"/>
    </xf>
    <xf numFmtId="0" fontId="24" fillId="0" borderId="1" xfId="0" applyFont="1" applyBorder="1" applyAlignment="1">
      <alignment horizontal="left" vertical="center" wrapText="1"/>
    </xf>
    <xf numFmtId="0" fontId="24" fillId="0" borderId="2" xfId="0" applyFont="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8" xfId="0" applyFont="1"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0" fillId="0" borderId="8" xfId="0" applyBorder="1" applyAlignment="1">
      <alignment horizontal="left"/>
    </xf>
    <xf numFmtId="0" fontId="11" fillId="6" borderId="0" xfId="0" applyFont="1" applyFill="1" applyAlignment="1">
      <alignment horizontal="center" wrapText="1"/>
    </xf>
    <xf numFmtId="0" fontId="1"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10" borderId="1" xfId="0" applyFont="1" applyFill="1" applyBorder="1" applyAlignment="1">
      <alignment vertical="center" wrapText="1"/>
    </xf>
    <xf numFmtId="0" fontId="6" fillId="10" borderId="1" xfId="0" applyFont="1" applyFill="1" applyBorder="1" applyAlignment="1">
      <alignment vertical="center" wrapText="1"/>
    </xf>
    <xf numFmtId="0" fontId="26" fillId="10" borderId="2" xfId="0" applyFont="1" applyFill="1" applyBorder="1" applyAlignment="1">
      <alignment horizontal="left" vertical="center" wrapText="1"/>
    </xf>
    <xf numFmtId="0" fontId="26" fillId="10" borderId="8" xfId="0" applyFont="1" applyFill="1" applyBorder="1" applyAlignment="1">
      <alignment horizontal="left" vertical="center" wrapText="1"/>
    </xf>
    <xf numFmtId="0" fontId="26" fillId="10" borderId="13" xfId="0" applyFont="1" applyFill="1" applyBorder="1" applyAlignment="1">
      <alignment horizontal="left" vertical="center" wrapText="1"/>
    </xf>
    <xf numFmtId="0" fontId="26" fillId="10" borderId="3"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13" fillId="10" borderId="9" xfId="0" applyFont="1" applyFill="1" applyBorder="1" applyAlignment="1">
      <alignment horizontal="left" vertical="center"/>
    </xf>
    <xf numFmtId="0" fontId="13" fillId="10" borderId="4" xfId="0" applyFont="1" applyFill="1" applyBorder="1" applyAlignment="1">
      <alignment horizontal="left" vertical="center"/>
    </xf>
    <xf numFmtId="0" fontId="13" fillId="10" borderId="10" xfId="0" applyFont="1" applyFill="1" applyBorder="1" applyAlignment="1">
      <alignment horizontal="left" vertical="center"/>
    </xf>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3" fillId="5" borderId="9" xfId="0" applyFont="1" applyFill="1" applyBorder="1" applyAlignment="1">
      <alignment horizontal="left" vertical="center"/>
    </xf>
    <xf numFmtId="0" fontId="13" fillId="5" borderId="4" xfId="0" applyFont="1" applyFill="1" applyBorder="1" applyAlignment="1">
      <alignment horizontal="left" vertical="center"/>
    </xf>
    <xf numFmtId="0" fontId="13" fillId="5" borderId="10" xfId="0" applyFont="1" applyFill="1" applyBorder="1" applyAlignment="1">
      <alignment horizontal="left" vertical="center"/>
    </xf>
    <xf numFmtId="0" fontId="0" fillId="0" borderId="1" xfId="0" applyBorder="1" applyAlignment="1">
      <alignment horizontal="center"/>
    </xf>
    <xf numFmtId="0" fontId="10" fillId="6" borderId="1" xfId="0" applyFont="1" applyFill="1" applyBorder="1" applyAlignment="1">
      <alignment horizontal="right"/>
    </xf>
    <xf numFmtId="0" fontId="6" fillId="10" borderId="13" xfId="0" applyFont="1" applyFill="1" applyBorder="1" applyAlignment="1">
      <alignment horizontal="left" vertical="center" wrapText="1"/>
    </xf>
    <xf numFmtId="0" fontId="6" fillId="10" borderId="3" xfId="0" applyFont="1" applyFill="1" applyBorder="1" applyAlignment="1">
      <alignment horizontal="left" vertical="center" wrapText="1"/>
    </xf>
    <xf numFmtId="0" fontId="1" fillId="10" borderId="13" xfId="0" applyFont="1" applyFill="1" applyBorder="1" applyAlignment="1">
      <alignment horizontal="left" vertical="center" wrapText="1"/>
    </xf>
    <xf numFmtId="0" fontId="1" fillId="10" borderId="3" xfId="0" applyFont="1" applyFill="1" applyBorder="1" applyAlignment="1">
      <alignment horizontal="left" vertical="center" wrapText="1"/>
    </xf>
    <xf numFmtId="0" fontId="6" fillId="10" borderId="15" xfId="0" applyFont="1" applyFill="1" applyBorder="1" applyAlignment="1">
      <alignment horizontal="left" vertical="center" wrapText="1"/>
    </xf>
    <xf numFmtId="0" fontId="6" fillId="10" borderId="4" xfId="0" applyFont="1" applyFill="1" applyBorder="1" applyAlignment="1">
      <alignment horizontal="left" vertical="center" wrapText="1"/>
    </xf>
    <xf numFmtId="0" fontId="6" fillId="3" borderId="1" xfId="0" applyFont="1" applyFill="1" applyBorder="1" applyAlignment="1">
      <alignment vertical="center" wrapText="1"/>
    </xf>
    <xf numFmtId="0" fontId="1" fillId="9" borderId="1" xfId="0" applyFont="1" applyFill="1" applyBorder="1" applyAlignment="1">
      <alignment horizontal="center" vertical="center" wrapText="1"/>
    </xf>
    <xf numFmtId="0" fontId="10" fillId="6" borderId="14" xfId="0" applyFont="1" applyFill="1" applyBorder="1" applyAlignment="1">
      <alignment horizontal="center" vertical="center" wrapText="1"/>
    </xf>
    <xf numFmtId="0" fontId="10" fillId="6" borderId="0" xfId="0" applyFont="1" applyFill="1" applyAlignment="1">
      <alignment horizontal="center" vertical="center" wrapText="1"/>
    </xf>
    <xf numFmtId="0" fontId="3" fillId="0" borderId="1" xfId="0" applyFont="1" applyBorder="1" applyAlignment="1">
      <alignment horizontal="left" vertical="center" wrapText="1"/>
    </xf>
    <xf numFmtId="0" fontId="6" fillId="3" borderId="2" xfId="0" applyFont="1" applyFill="1" applyBorder="1" applyAlignment="1">
      <alignment horizontal="left" vertical="center" wrapText="1"/>
    </xf>
    <xf numFmtId="0" fontId="6" fillId="3" borderId="3" xfId="0" applyFont="1" applyFill="1" applyBorder="1" applyAlignment="1">
      <alignment horizontal="left" vertical="center" wrapText="1"/>
    </xf>
    <xf numFmtId="0" fontId="6" fillId="3" borderId="8" xfId="0" applyFont="1" applyFill="1" applyBorder="1" applyAlignment="1">
      <alignment horizontal="left" vertical="center" wrapText="1"/>
    </xf>
    <xf numFmtId="0" fontId="13" fillId="6" borderId="2" xfId="0" applyFont="1" applyFill="1" applyBorder="1" applyAlignment="1">
      <alignment horizontal="right"/>
    </xf>
    <xf numFmtId="0" fontId="13" fillId="6" borderId="3" xfId="0" applyFont="1" applyFill="1" applyBorder="1" applyAlignment="1">
      <alignment horizontal="right"/>
    </xf>
    <xf numFmtId="0" fontId="13" fillId="6" borderId="8" xfId="0" applyFont="1" applyFill="1" applyBorder="1" applyAlignment="1">
      <alignment horizontal="right"/>
    </xf>
    <xf numFmtId="0" fontId="6" fillId="9" borderId="5" xfId="0" applyFont="1" applyFill="1" applyBorder="1" applyAlignment="1">
      <alignment horizontal="center" vertical="center" wrapText="1"/>
    </xf>
    <xf numFmtId="0" fontId="6" fillId="9" borderId="6" xfId="0" applyFont="1" applyFill="1" applyBorder="1" applyAlignment="1">
      <alignment horizontal="center" vertical="center" wrapText="1"/>
    </xf>
    <xf numFmtId="0" fontId="6" fillId="9" borderId="5" xfId="0" applyFont="1" applyFill="1" applyBorder="1" applyAlignment="1">
      <alignment vertical="center" wrapText="1"/>
    </xf>
    <xf numFmtId="0" fontId="6" fillId="9" borderId="6" xfId="0" applyFont="1" applyFill="1" applyBorder="1" applyAlignment="1">
      <alignment vertical="center" wrapText="1"/>
    </xf>
    <xf numFmtId="0" fontId="6" fillId="9" borderId="2" xfId="0" applyFont="1" applyFill="1" applyBorder="1" applyAlignment="1">
      <alignment horizontal="center" vertical="center"/>
    </xf>
    <xf numFmtId="0" fontId="6" fillId="9" borderId="8" xfId="0" applyFont="1" applyFill="1" applyBorder="1" applyAlignment="1">
      <alignment horizontal="center" vertical="center"/>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8" xfId="0" applyFont="1" applyBorder="1" applyAlignment="1">
      <alignment horizontal="left" vertical="top" wrapText="1"/>
    </xf>
    <xf numFmtId="0" fontId="3" fillId="0" borderId="1" xfId="0" applyFont="1" applyBorder="1" applyAlignment="1">
      <alignment horizontal="left" vertical="top" wrapText="1"/>
    </xf>
    <xf numFmtId="0" fontId="19" fillId="6" borderId="2" xfId="0" applyFont="1" applyFill="1" applyBorder="1" applyAlignment="1">
      <alignment horizontal="right" vertical="center" wrapText="1"/>
    </xf>
    <xf numFmtId="0" fontId="19" fillId="6" borderId="3" xfId="0" applyFont="1" applyFill="1" applyBorder="1" applyAlignment="1">
      <alignment horizontal="right" vertical="center" wrapText="1"/>
    </xf>
    <xf numFmtId="0" fontId="19" fillId="6" borderId="8" xfId="0" applyFont="1" applyFill="1" applyBorder="1" applyAlignment="1">
      <alignment horizontal="right" vertical="center" wrapText="1"/>
    </xf>
    <xf numFmtId="0" fontId="17" fillId="11" borderId="1" xfId="0" applyFont="1" applyFill="1" applyBorder="1" applyAlignment="1">
      <alignment horizontal="left"/>
    </xf>
    <xf numFmtId="0" fontId="22" fillId="0" borderId="1" xfId="0" applyFont="1" applyBorder="1" applyAlignment="1">
      <alignment horizontal="left" vertical="center" wrapText="1"/>
    </xf>
    <xf numFmtId="0" fontId="22" fillId="0" borderId="2" xfId="0" applyFont="1" applyBorder="1" applyAlignment="1">
      <alignment horizontal="left" vertical="center" wrapText="1"/>
    </xf>
    <xf numFmtId="0" fontId="3" fillId="0" borderId="2" xfId="0" applyFont="1" applyBorder="1" applyAlignment="1">
      <alignment horizontal="lef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2" fillId="0" borderId="1" xfId="0" applyFont="1" applyBorder="1" applyAlignment="1">
      <alignment vertical="center" wrapText="1"/>
    </xf>
    <xf numFmtId="0" fontId="24" fillId="0" borderId="1" xfId="0" applyFont="1" applyBorder="1" applyAlignment="1">
      <alignment horizontal="center" vertical="center" wrapText="1"/>
    </xf>
    <xf numFmtId="0" fontId="2" fillId="7" borderId="2" xfId="0" applyFont="1" applyFill="1" applyBorder="1" applyAlignment="1">
      <alignment horizontal="left" vertical="center" wrapText="1"/>
    </xf>
    <xf numFmtId="0" fontId="2" fillId="7" borderId="3" xfId="0" applyFont="1" applyFill="1" applyBorder="1" applyAlignment="1">
      <alignment horizontal="left" vertical="center" wrapText="1"/>
    </xf>
    <xf numFmtId="0" fontId="2" fillId="7" borderId="8" xfId="0" applyFont="1" applyFill="1" applyBorder="1" applyAlignment="1">
      <alignment horizontal="left" vertical="center" wrapText="1"/>
    </xf>
    <xf numFmtId="0" fontId="15" fillId="8" borderId="1" xfId="0" applyFont="1" applyFill="1" applyBorder="1" applyAlignment="1">
      <alignment horizontal="left"/>
    </xf>
    <xf numFmtId="0" fontId="1" fillId="5" borderId="1" xfId="0" applyFont="1" applyFill="1" applyBorder="1" applyAlignment="1">
      <alignment horizontal="center" vertical="center" wrapText="1"/>
    </xf>
    <xf numFmtId="0" fontId="29" fillId="0" borderId="2" xfId="0" applyFont="1" applyBorder="1" applyAlignment="1">
      <alignment horizontal="center" vertical="center"/>
    </xf>
    <xf numFmtId="0" fontId="29" fillId="0" borderId="8" xfId="0" applyFont="1" applyBorder="1" applyAlignment="1">
      <alignment horizontal="center" vertical="center"/>
    </xf>
    <xf numFmtId="0" fontId="21" fillId="6" borderId="0" xfId="0" applyFont="1" applyFill="1" applyAlignment="1">
      <alignment horizontal="center" vertical="center" wrapText="1"/>
    </xf>
    <xf numFmtId="0" fontId="13" fillId="10" borderId="1" xfId="0" applyFont="1" applyFill="1" applyBorder="1" applyAlignment="1">
      <alignment horizontal="left"/>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10" fillId="10" borderId="2" xfId="0" applyFont="1" applyFill="1" applyBorder="1" applyAlignment="1">
      <alignment horizontal="left"/>
    </xf>
    <xf numFmtId="0" fontId="10" fillId="10" borderId="3" xfId="0" applyFont="1" applyFill="1" applyBorder="1" applyAlignment="1">
      <alignment horizontal="left"/>
    </xf>
    <xf numFmtId="0" fontId="10" fillId="10" borderId="8" xfId="0" applyFont="1" applyFill="1" applyBorder="1" applyAlignment="1">
      <alignment horizontal="left"/>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8"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10" fillId="10" borderId="1"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A6CE6-E280-4DC4-AF44-63F1E8FB16CA}">
  <dimension ref="A1:D43"/>
  <sheetViews>
    <sheetView tabSelected="1" workbookViewId="0">
      <selection activeCell="G11" sqref="G11"/>
    </sheetView>
  </sheetViews>
  <sheetFormatPr defaultRowHeight="15"/>
  <cols>
    <col min="1" max="1" width="27.85546875" style="98" customWidth="1"/>
    <col min="2" max="2" width="22.140625" customWidth="1"/>
    <col min="3" max="3" width="20.28515625" customWidth="1"/>
    <col min="4" max="4" width="16.5703125" customWidth="1"/>
  </cols>
  <sheetData>
    <row r="1" spans="1:4" ht="30" customHeight="1">
      <c r="A1" s="103" t="s">
        <v>306</v>
      </c>
      <c r="B1" s="103"/>
      <c r="C1" s="103"/>
      <c r="D1" s="103"/>
    </row>
    <row r="2" spans="1:4">
      <c r="A2" s="99" t="s">
        <v>307</v>
      </c>
      <c r="B2" s="96" t="s">
        <v>308</v>
      </c>
      <c r="C2" s="96" t="s">
        <v>309</v>
      </c>
      <c r="D2" s="96" t="s">
        <v>310</v>
      </c>
    </row>
    <row r="3" spans="1:4">
      <c r="A3" s="100"/>
      <c r="B3" s="2" t="s">
        <v>311</v>
      </c>
      <c r="C3" s="2" t="s">
        <v>312</v>
      </c>
      <c r="D3" s="2">
        <v>23</v>
      </c>
    </row>
    <row r="4" spans="1:4">
      <c r="A4" s="100"/>
      <c r="B4" s="2" t="s">
        <v>311</v>
      </c>
      <c r="C4" s="2" t="s">
        <v>313</v>
      </c>
      <c r="D4" s="2">
        <v>7</v>
      </c>
    </row>
    <row r="5" spans="1:4">
      <c r="A5" s="100"/>
      <c r="B5" s="2" t="s">
        <v>311</v>
      </c>
      <c r="C5" s="2" t="s">
        <v>314</v>
      </c>
      <c r="D5" s="2">
        <v>24</v>
      </c>
    </row>
    <row r="6" spans="1:4">
      <c r="A6" s="100"/>
      <c r="B6" s="2" t="s">
        <v>311</v>
      </c>
      <c r="C6" s="2" t="s">
        <v>315</v>
      </c>
      <c r="D6" s="2">
        <v>8</v>
      </c>
    </row>
    <row r="7" spans="1:4">
      <c r="A7" s="100"/>
      <c r="B7" s="2" t="s">
        <v>311</v>
      </c>
      <c r="C7" s="2" t="s">
        <v>316</v>
      </c>
      <c r="D7" s="2">
        <v>19</v>
      </c>
    </row>
    <row r="8" spans="1:4">
      <c r="A8" s="100"/>
      <c r="B8" s="2" t="s">
        <v>311</v>
      </c>
      <c r="C8" s="2" t="s">
        <v>317</v>
      </c>
      <c r="D8" s="2">
        <v>2</v>
      </c>
    </row>
    <row r="9" spans="1:4">
      <c r="A9" s="100"/>
      <c r="B9" s="2" t="s">
        <v>311</v>
      </c>
      <c r="C9" s="2" t="s">
        <v>318</v>
      </c>
      <c r="D9" s="2">
        <v>7</v>
      </c>
    </row>
    <row r="10" spans="1:4">
      <c r="A10" s="100"/>
      <c r="B10" s="2" t="s">
        <v>319</v>
      </c>
      <c r="C10" s="2" t="s">
        <v>243</v>
      </c>
      <c r="D10" s="2">
        <v>10</v>
      </c>
    </row>
    <row r="11" spans="1:4">
      <c r="A11" s="101"/>
      <c r="B11" s="102" t="s">
        <v>320</v>
      </c>
      <c r="C11" s="102"/>
      <c r="D11" s="97">
        <f>SUM(D3:D10)</f>
        <v>100</v>
      </c>
    </row>
    <row r="13" spans="1:4">
      <c r="A13" s="104" t="s">
        <v>321</v>
      </c>
      <c r="B13" s="96" t="s">
        <v>308</v>
      </c>
      <c r="C13" s="96" t="s">
        <v>309</v>
      </c>
      <c r="D13" s="96" t="s">
        <v>310</v>
      </c>
    </row>
    <row r="14" spans="1:4">
      <c r="A14" s="104"/>
      <c r="B14" s="2" t="s">
        <v>311</v>
      </c>
      <c r="C14" s="2" t="s">
        <v>312</v>
      </c>
      <c r="D14" s="2">
        <v>23</v>
      </c>
    </row>
    <row r="15" spans="1:4">
      <c r="A15" s="104"/>
      <c r="B15" s="2" t="s">
        <v>311</v>
      </c>
      <c r="C15" s="2" t="s">
        <v>313</v>
      </c>
      <c r="D15" s="2">
        <v>7</v>
      </c>
    </row>
    <row r="16" spans="1:4">
      <c r="A16" s="104"/>
      <c r="B16" s="2" t="s">
        <v>311</v>
      </c>
      <c r="C16" s="2" t="s">
        <v>314</v>
      </c>
      <c r="D16" s="2">
        <v>24</v>
      </c>
    </row>
    <row r="17" spans="1:4">
      <c r="A17" s="104"/>
      <c r="B17" s="102" t="s">
        <v>322</v>
      </c>
      <c r="C17" s="102"/>
      <c r="D17" s="97">
        <f>SUM(D14:D16)</f>
        <v>54</v>
      </c>
    </row>
    <row r="19" spans="1:4">
      <c r="A19" s="99" t="s">
        <v>323</v>
      </c>
      <c r="B19" s="96" t="s">
        <v>308</v>
      </c>
      <c r="C19" s="96" t="s">
        <v>309</v>
      </c>
      <c r="D19" s="96" t="s">
        <v>310</v>
      </c>
    </row>
    <row r="20" spans="1:4">
      <c r="A20" s="100"/>
      <c r="B20" s="2" t="s">
        <v>324</v>
      </c>
      <c r="C20" s="2" t="s">
        <v>315</v>
      </c>
      <c r="D20" s="2">
        <v>12</v>
      </c>
    </row>
    <row r="21" spans="1:4">
      <c r="A21" s="100"/>
      <c r="B21" s="2" t="s">
        <v>324</v>
      </c>
      <c r="C21" s="2" t="s">
        <v>325</v>
      </c>
      <c r="D21" s="2">
        <v>22</v>
      </c>
    </row>
    <row r="22" spans="1:4">
      <c r="A22" s="100"/>
      <c r="B22" s="2" t="s">
        <v>324</v>
      </c>
      <c r="C22" s="2" t="s">
        <v>316</v>
      </c>
      <c r="D22" s="2">
        <v>40</v>
      </c>
    </row>
    <row r="23" spans="1:4">
      <c r="A23" s="100"/>
      <c r="B23" s="2" t="s">
        <v>324</v>
      </c>
      <c r="C23" s="2" t="s">
        <v>317</v>
      </c>
      <c r="D23" s="2">
        <v>10</v>
      </c>
    </row>
    <row r="24" spans="1:4">
      <c r="A24" s="100"/>
      <c r="B24" s="2" t="s">
        <v>324</v>
      </c>
      <c r="C24" s="2" t="s">
        <v>326</v>
      </c>
      <c r="D24" s="2">
        <v>16</v>
      </c>
    </row>
    <row r="25" spans="1:4">
      <c r="A25" s="101"/>
      <c r="B25" s="102" t="s">
        <v>320</v>
      </c>
      <c r="C25" s="102"/>
      <c r="D25" s="97">
        <f>SUM(D20:D24)</f>
        <v>100</v>
      </c>
    </row>
    <row r="27" spans="1:4">
      <c r="A27" s="99" t="s">
        <v>327</v>
      </c>
      <c r="B27" s="96" t="s">
        <v>308</v>
      </c>
      <c r="C27" s="96" t="s">
        <v>309</v>
      </c>
      <c r="D27" s="96" t="s">
        <v>310</v>
      </c>
    </row>
    <row r="28" spans="1:4">
      <c r="A28" s="100"/>
      <c r="B28" s="2" t="s">
        <v>328</v>
      </c>
      <c r="C28" s="2" t="s">
        <v>315</v>
      </c>
      <c r="D28" s="2">
        <v>12</v>
      </c>
    </row>
    <row r="29" spans="1:4">
      <c r="A29" s="100"/>
      <c r="B29" s="2" t="s">
        <v>328</v>
      </c>
      <c r="C29" s="2" t="s">
        <v>325</v>
      </c>
      <c r="D29" s="2">
        <v>16</v>
      </c>
    </row>
    <row r="30" spans="1:4">
      <c r="A30" s="100"/>
      <c r="B30" s="2" t="s">
        <v>328</v>
      </c>
      <c r="C30" s="2" t="s">
        <v>329</v>
      </c>
      <c r="D30" s="2">
        <v>10</v>
      </c>
    </row>
    <row r="31" spans="1:4">
      <c r="A31" s="100"/>
      <c r="B31" s="2" t="s">
        <v>328</v>
      </c>
      <c r="C31" s="2" t="s">
        <v>330</v>
      </c>
      <c r="D31" s="2">
        <v>26</v>
      </c>
    </row>
    <row r="32" spans="1:4">
      <c r="A32" s="100"/>
      <c r="B32" s="2" t="s">
        <v>328</v>
      </c>
      <c r="C32" s="2" t="s">
        <v>317</v>
      </c>
      <c r="D32" s="2">
        <v>18</v>
      </c>
    </row>
    <row r="33" spans="1:4">
      <c r="A33" s="100"/>
      <c r="B33" s="2" t="s">
        <v>328</v>
      </c>
      <c r="C33" s="2" t="s">
        <v>326</v>
      </c>
      <c r="D33" s="2">
        <v>18</v>
      </c>
    </row>
    <row r="34" spans="1:4">
      <c r="A34" s="101"/>
      <c r="B34" s="102" t="s">
        <v>320</v>
      </c>
      <c r="C34" s="102"/>
      <c r="D34" s="97">
        <f>SUM(D28:D33)</f>
        <v>100</v>
      </c>
    </row>
    <row r="36" spans="1:4">
      <c r="A36" s="99" t="s">
        <v>331</v>
      </c>
      <c r="B36" s="96" t="s">
        <v>308</v>
      </c>
      <c r="C36" s="96" t="s">
        <v>309</v>
      </c>
      <c r="D36" s="96" t="s">
        <v>310</v>
      </c>
    </row>
    <row r="37" spans="1:4">
      <c r="A37" s="100"/>
      <c r="B37" s="2" t="s">
        <v>332</v>
      </c>
      <c r="C37" s="2" t="s">
        <v>315</v>
      </c>
      <c r="D37" s="2">
        <v>12</v>
      </c>
    </row>
    <row r="38" spans="1:4">
      <c r="A38" s="100"/>
      <c r="B38" s="2" t="s">
        <v>332</v>
      </c>
      <c r="C38" s="2" t="s">
        <v>325</v>
      </c>
      <c r="D38" s="2">
        <v>16</v>
      </c>
    </row>
    <row r="39" spans="1:4">
      <c r="A39" s="100"/>
      <c r="B39" s="2" t="s">
        <v>332</v>
      </c>
      <c r="C39" s="2" t="s">
        <v>329</v>
      </c>
      <c r="D39" s="2">
        <v>10</v>
      </c>
    </row>
    <row r="40" spans="1:4">
      <c r="A40" s="100"/>
      <c r="B40" s="2" t="s">
        <v>332</v>
      </c>
      <c r="C40" s="2" t="s">
        <v>330</v>
      </c>
      <c r="D40" s="2">
        <v>26</v>
      </c>
    </row>
    <row r="41" spans="1:4">
      <c r="A41" s="100"/>
      <c r="B41" s="2" t="s">
        <v>332</v>
      </c>
      <c r="C41" s="2" t="s">
        <v>317</v>
      </c>
      <c r="D41" s="2">
        <v>18</v>
      </c>
    </row>
    <row r="42" spans="1:4">
      <c r="A42" s="100"/>
      <c r="B42" s="2" t="s">
        <v>332</v>
      </c>
      <c r="C42" s="2" t="s">
        <v>326</v>
      </c>
      <c r="D42" s="2">
        <v>18</v>
      </c>
    </row>
    <row r="43" spans="1:4">
      <c r="A43" s="101"/>
      <c r="B43" s="102" t="s">
        <v>320</v>
      </c>
      <c r="C43" s="102"/>
      <c r="D43" s="97">
        <f>SUM(D37:D42)</f>
        <v>100</v>
      </c>
    </row>
  </sheetData>
  <mergeCells count="11">
    <mergeCell ref="A27:A34"/>
    <mergeCell ref="B34:C34"/>
    <mergeCell ref="A36:A43"/>
    <mergeCell ref="B43:C43"/>
    <mergeCell ref="A1:D1"/>
    <mergeCell ref="A2:A11"/>
    <mergeCell ref="B11:C11"/>
    <mergeCell ref="A13:A17"/>
    <mergeCell ref="B17:C17"/>
    <mergeCell ref="A19:A25"/>
    <mergeCell ref="B25:C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4"/>
  <sheetViews>
    <sheetView zoomScale="60" zoomScaleNormal="60" workbookViewId="0">
      <selection activeCell="G18" sqref="G18"/>
    </sheetView>
  </sheetViews>
  <sheetFormatPr defaultRowHeight="15"/>
  <cols>
    <col min="1" max="1" width="15.42578125" customWidth="1"/>
    <col min="2" max="2" width="78" customWidth="1"/>
    <col min="3" max="3" width="80.7109375" customWidth="1"/>
    <col min="6" max="6" width="13.42578125" customWidth="1"/>
    <col min="7" max="7" width="93.140625" customWidth="1"/>
  </cols>
  <sheetData>
    <row r="1" spans="1:7" ht="104.25" customHeight="1">
      <c r="A1" s="118" t="s">
        <v>284</v>
      </c>
      <c r="B1" s="118"/>
      <c r="C1" s="118"/>
      <c r="D1" s="118"/>
      <c r="E1" s="118"/>
      <c r="F1" s="118"/>
      <c r="G1" s="118"/>
    </row>
    <row r="2" spans="1:7" ht="36" customHeight="1">
      <c r="A2" s="129" t="s">
        <v>0</v>
      </c>
      <c r="B2" s="130"/>
      <c r="C2" s="130"/>
      <c r="D2" s="130"/>
      <c r="E2" s="130"/>
      <c r="F2" s="130"/>
      <c r="G2" s="131"/>
    </row>
    <row r="3" spans="1:7" ht="30.6" customHeight="1">
      <c r="A3" s="38" t="s">
        <v>2</v>
      </c>
      <c r="B3" s="1" t="s">
        <v>4</v>
      </c>
      <c r="C3" s="119" t="s">
        <v>5</v>
      </c>
      <c r="D3" s="119"/>
      <c r="E3" s="119"/>
      <c r="F3" s="119" t="s">
        <v>1</v>
      </c>
      <c r="G3" s="119"/>
    </row>
    <row r="4" spans="1:7" ht="15" customHeight="1">
      <c r="A4" s="36">
        <v>1.1000000000000001</v>
      </c>
      <c r="B4" s="42" t="s">
        <v>6</v>
      </c>
      <c r="C4" s="111"/>
      <c r="D4" s="111"/>
      <c r="E4" s="107"/>
      <c r="F4" s="137"/>
      <c r="G4" s="137"/>
    </row>
    <row r="5" spans="1:7">
      <c r="A5" s="36">
        <v>1.2</v>
      </c>
      <c r="B5" s="42" t="s">
        <v>280</v>
      </c>
      <c r="C5" s="107"/>
      <c r="D5" s="108"/>
      <c r="E5" s="108"/>
      <c r="F5" s="137"/>
      <c r="G5" s="137"/>
    </row>
    <row r="6" spans="1:7">
      <c r="A6" s="36">
        <v>1.3</v>
      </c>
      <c r="B6" s="42" t="s">
        <v>8</v>
      </c>
      <c r="C6" s="111"/>
      <c r="D6" s="111"/>
      <c r="E6" s="107"/>
      <c r="F6" s="137"/>
      <c r="G6" s="137"/>
    </row>
    <row r="7" spans="1:7" ht="69" customHeight="1">
      <c r="A7" s="36">
        <v>1.4</v>
      </c>
      <c r="B7" s="42" t="s">
        <v>9</v>
      </c>
      <c r="C7" s="105" t="s">
        <v>10</v>
      </c>
      <c r="D7" s="105"/>
      <c r="E7" s="106"/>
      <c r="F7" s="137"/>
      <c r="G7" s="137"/>
    </row>
    <row r="8" spans="1:7" ht="50.25" customHeight="1">
      <c r="A8" s="36">
        <v>1.5</v>
      </c>
      <c r="B8" s="42" t="s">
        <v>281</v>
      </c>
      <c r="C8" s="105" t="s">
        <v>12</v>
      </c>
      <c r="D8" s="105"/>
      <c r="E8" s="106"/>
      <c r="F8" s="137"/>
      <c r="G8" s="137"/>
    </row>
    <row r="9" spans="1:7" ht="15.75">
      <c r="A9" s="36">
        <v>1.6</v>
      </c>
      <c r="B9" s="42" t="s">
        <v>13</v>
      </c>
      <c r="C9" s="105"/>
      <c r="D9" s="105"/>
      <c r="E9" s="106"/>
      <c r="F9" s="137"/>
      <c r="G9" s="137"/>
    </row>
    <row r="10" spans="1:7">
      <c r="A10" s="36">
        <v>1.7</v>
      </c>
      <c r="B10" s="3" t="s">
        <v>282</v>
      </c>
      <c r="C10" s="112" t="s">
        <v>16</v>
      </c>
      <c r="D10" s="113"/>
      <c r="E10" s="114"/>
      <c r="F10" s="137"/>
      <c r="G10" s="137"/>
    </row>
    <row r="11" spans="1:7" ht="23.25" customHeight="1">
      <c r="A11" s="111">
        <v>1.8</v>
      </c>
      <c r="B11" s="109" t="s">
        <v>283</v>
      </c>
      <c r="C11" s="112" t="s">
        <v>18</v>
      </c>
      <c r="D11" s="113"/>
      <c r="E11" s="114"/>
      <c r="F11" s="137"/>
      <c r="G11" s="137"/>
    </row>
    <row r="12" spans="1:7" ht="21.75" customHeight="1">
      <c r="A12" s="111"/>
      <c r="B12" s="110"/>
      <c r="C12" s="115" t="s">
        <v>19</v>
      </c>
      <c r="D12" s="116"/>
      <c r="E12" s="117"/>
      <c r="F12" s="137"/>
      <c r="G12" s="137"/>
    </row>
    <row r="13" spans="1:7" ht="43.15" customHeight="1">
      <c r="A13" s="134" t="s">
        <v>20</v>
      </c>
      <c r="B13" s="135"/>
      <c r="C13" s="135"/>
      <c r="D13" s="135"/>
      <c r="E13" s="135"/>
      <c r="F13" s="135"/>
      <c r="G13" s="136"/>
    </row>
    <row r="14" spans="1:7" ht="15" customHeight="1">
      <c r="A14" s="120" t="s">
        <v>21</v>
      </c>
      <c r="B14" s="120" t="s">
        <v>22</v>
      </c>
      <c r="C14" s="120" t="s">
        <v>23</v>
      </c>
      <c r="D14" s="121" t="s">
        <v>24</v>
      </c>
      <c r="E14" s="121"/>
      <c r="F14" s="128" t="s">
        <v>285</v>
      </c>
      <c r="G14" s="132" t="s">
        <v>286</v>
      </c>
    </row>
    <row r="15" spans="1:7" ht="27" customHeight="1">
      <c r="A15" s="120"/>
      <c r="B15" s="120"/>
      <c r="C15" s="120"/>
      <c r="D15" s="71" t="s">
        <v>25</v>
      </c>
      <c r="E15" s="71" t="s">
        <v>26</v>
      </c>
      <c r="F15" s="128"/>
      <c r="G15" s="133"/>
    </row>
    <row r="16" spans="1:7" ht="29.25" customHeight="1">
      <c r="A16" s="124" t="s">
        <v>27</v>
      </c>
      <c r="B16" s="125"/>
      <c r="C16" s="27"/>
      <c r="D16" s="83">
        <v>0</v>
      </c>
      <c r="E16" s="83">
        <v>23</v>
      </c>
      <c r="F16" s="28"/>
      <c r="G16" s="23"/>
    </row>
    <row r="17" spans="1:7" ht="42" customHeight="1">
      <c r="A17" s="52">
        <v>2.1</v>
      </c>
      <c r="B17" s="10" t="s">
        <v>288</v>
      </c>
      <c r="C17" s="10" t="s">
        <v>289</v>
      </c>
      <c r="D17" s="4">
        <v>0</v>
      </c>
      <c r="E17" s="4">
        <v>0</v>
      </c>
      <c r="F17" s="4"/>
      <c r="G17" s="2"/>
    </row>
    <row r="18" spans="1:7" ht="38.25" customHeight="1">
      <c r="A18" s="52">
        <v>2.2999999999999998</v>
      </c>
      <c r="B18" s="10" t="s">
        <v>29</v>
      </c>
      <c r="C18" s="10"/>
      <c r="D18" s="4">
        <v>0</v>
      </c>
      <c r="E18" s="4">
        <v>1</v>
      </c>
      <c r="F18" s="4"/>
      <c r="G18" s="2"/>
    </row>
    <row r="19" spans="1:7" ht="30">
      <c r="A19" s="52">
        <v>2.4</v>
      </c>
      <c r="B19" s="10" t="s">
        <v>30</v>
      </c>
      <c r="C19" s="10"/>
      <c r="D19" s="41">
        <v>0</v>
      </c>
      <c r="E19" s="4">
        <v>1</v>
      </c>
      <c r="F19" s="4"/>
      <c r="G19" s="2"/>
    </row>
    <row r="20" spans="1:7">
      <c r="A20" s="52">
        <v>2.5</v>
      </c>
      <c r="B20" s="10" t="s">
        <v>31</v>
      </c>
      <c r="C20" s="10"/>
      <c r="D20" s="41">
        <v>0</v>
      </c>
      <c r="E20" s="4">
        <v>1</v>
      </c>
      <c r="F20" s="4"/>
      <c r="G20" s="2"/>
    </row>
    <row r="21" spans="1:7">
      <c r="A21" s="52">
        <v>2.6</v>
      </c>
      <c r="B21" s="10" t="s">
        <v>32</v>
      </c>
      <c r="C21" s="10"/>
      <c r="D21" s="41">
        <v>0</v>
      </c>
      <c r="E21" s="4">
        <v>1</v>
      </c>
      <c r="F21" s="4"/>
      <c r="G21" s="2"/>
    </row>
    <row r="22" spans="1:7">
      <c r="A22" s="52">
        <v>2.7</v>
      </c>
      <c r="B22" s="42" t="s">
        <v>33</v>
      </c>
      <c r="C22" s="10"/>
      <c r="D22" s="41">
        <v>0</v>
      </c>
      <c r="E22" s="4">
        <v>1</v>
      </c>
      <c r="F22" s="4"/>
      <c r="G22" s="2"/>
    </row>
    <row r="23" spans="1:7" ht="30">
      <c r="A23" s="52">
        <v>2.8</v>
      </c>
      <c r="B23" s="10" t="s">
        <v>34</v>
      </c>
      <c r="C23" s="10"/>
      <c r="D23" s="41">
        <v>0</v>
      </c>
      <c r="E23" s="4">
        <v>1</v>
      </c>
      <c r="F23" s="4"/>
      <c r="G23" s="2"/>
    </row>
    <row r="24" spans="1:7">
      <c r="A24" s="52">
        <v>2.9</v>
      </c>
      <c r="B24" s="10" t="s">
        <v>35</v>
      </c>
      <c r="C24" s="10" t="s">
        <v>287</v>
      </c>
      <c r="D24" s="41">
        <v>0</v>
      </c>
      <c r="E24" s="4">
        <v>3</v>
      </c>
      <c r="F24" s="4"/>
      <c r="G24" s="2"/>
    </row>
    <row r="25" spans="1:7">
      <c r="A25" s="8">
        <v>2.1</v>
      </c>
      <c r="B25" s="10" t="s">
        <v>36</v>
      </c>
      <c r="C25" s="10" t="s">
        <v>287</v>
      </c>
      <c r="D25" s="41">
        <v>0</v>
      </c>
      <c r="E25" s="4">
        <v>3</v>
      </c>
      <c r="F25" s="4"/>
      <c r="G25" s="2"/>
    </row>
    <row r="26" spans="1:7" ht="30">
      <c r="A26" s="8">
        <v>2.11</v>
      </c>
      <c r="B26" s="10" t="s">
        <v>37</v>
      </c>
      <c r="C26" s="10"/>
      <c r="D26" s="41">
        <v>0</v>
      </c>
      <c r="E26" s="4">
        <v>1</v>
      </c>
      <c r="F26" s="4"/>
      <c r="G26" s="2"/>
    </row>
    <row r="27" spans="1:7" ht="30">
      <c r="A27" s="8">
        <v>2.12</v>
      </c>
      <c r="B27" s="10" t="s">
        <v>38</v>
      </c>
      <c r="C27" s="10"/>
      <c r="D27" s="41">
        <v>0</v>
      </c>
      <c r="E27" s="4">
        <v>1</v>
      </c>
      <c r="F27" s="4"/>
      <c r="G27" s="2"/>
    </row>
    <row r="28" spans="1:7" ht="30">
      <c r="A28" s="8">
        <v>2.13</v>
      </c>
      <c r="B28" s="10" t="s">
        <v>39</v>
      </c>
      <c r="C28" s="10"/>
      <c r="D28" s="41">
        <v>0</v>
      </c>
      <c r="E28" s="4">
        <v>1</v>
      </c>
      <c r="F28" s="4"/>
      <c r="G28" s="2"/>
    </row>
    <row r="29" spans="1:7" ht="30">
      <c r="A29" s="8">
        <v>2.14</v>
      </c>
      <c r="B29" s="10" t="s">
        <v>40</v>
      </c>
      <c r="C29" s="10"/>
      <c r="D29" s="41">
        <v>0</v>
      </c>
      <c r="E29" s="4">
        <v>3</v>
      </c>
      <c r="F29" s="4"/>
      <c r="G29" s="2"/>
    </row>
    <row r="30" spans="1:7" ht="45">
      <c r="A30" s="8">
        <v>2.17</v>
      </c>
      <c r="B30" s="10" t="s">
        <v>41</v>
      </c>
      <c r="C30" s="10"/>
      <c r="D30" s="41">
        <v>0</v>
      </c>
      <c r="E30" s="4">
        <v>1</v>
      </c>
      <c r="F30" s="4"/>
      <c r="G30" s="2"/>
    </row>
    <row r="31" spans="1:7" ht="30">
      <c r="A31" s="8">
        <v>2.1800000000000002</v>
      </c>
      <c r="B31" s="10" t="s">
        <v>42</v>
      </c>
      <c r="C31" s="10"/>
      <c r="D31" s="41">
        <v>0</v>
      </c>
      <c r="E31" s="4">
        <v>1</v>
      </c>
      <c r="F31" s="4"/>
      <c r="G31" s="2"/>
    </row>
    <row r="32" spans="1:7">
      <c r="A32" s="8">
        <v>2.2000000000000002</v>
      </c>
      <c r="B32" s="10" t="s">
        <v>43</v>
      </c>
      <c r="C32" s="10"/>
      <c r="D32" s="41">
        <v>0</v>
      </c>
      <c r="E32" s="4">
        <v>3</v>
      </c>
      <c r="F32" s="4"/>
      <c r="G32" s="2"/>
    </row>
    <row r="33" spans="1:7" ht="31.5" customHeight="1">
      <c r="A33" s="126" t="s">
        <v>44</v>
      </c>
      <c r="B33" s="127"/>
      <c r="C33" s="20"/>
      <c r="D33" s="83">
        <v>0</v>
      </c>
      <c r="E33" s="83">
        <f>SUM(E34:E38)</f>
        <v>7</v>
      </c>
      <c r="F33" s="21"/>
      <c r="G33" s="22"/>
    </row>
    <row r="34" spans="1:7" ht="22.5" customHeight="1">
      <c r="A34" s="9">
        <v>3.1</v>
      </c>
      <c r="B34" s="10" t="s">
        <v>45</v>
      </c>
      <c r="C34" s="10"/>
      <c r="D34" s="41">
        <v>0</v>
      </c>
      <c r="E34" s="4">
        <v>1</v>
      </c>
      <c r="F34" s="4"/>
      <c r="G34" s="2"/>
    </row>
    <row r="35" spans="1:7" ht="60">
      <c r="A35" s="9">
        <v>3.2</v>
      </c>
      <c r="B35" s="10" t="s">
        <v>46</v>
      </c>
      <c r="C35" s="10"/>
      <c r="D35" s="41">
        <v>0</v>
      </c>
      <c r="E35" s="4">
        <v>1</v>
      </c>
      <c r="F35" s="4"/>
      <c r="G35" s="2"/>
    </row>
    <row r="36" spans="1:7" ht="60">
      <c r="A36" s="9">
        <v>3.3</v>
      </c>
      <c r="B36" s="10" t="s">
        <v>47</v>
      </c>
      <c r="C36" s="10"/>
      <c r="D36" s="41">
        <v>0</v>
      </c>
      <c r="E36" s="4">
        <v>3</v>
      </c>
      <c r="F36" s="4"/>
      <c r="G36" s="2"/>
    </row>
    <row r="37" spans="1:7">
      <c r="A37" s="9">
        <v>3.4</v>
      </c>
      <c r="B37" s="10" t="s">
        <v>48</v>
      </c>
      <c r="C37" s="10"/>
      <c r="D37" s="41">
        <v>0</v>
      </c>
      <c r="E37" s="4">
        <v>1</v>
      </c>
      <c r="F37" s="4"/>
      <c r="G37" s="2"/>
    </row>
    <row r="38" spans="1:7">
      <c r="A38" s="52">
        <v>3.5</v>
      </c>
      <c r="B38" s="10" t="s">
        <v>49</v>
      </c>
      <c r="C38" s="10"/>
      <c r="D38" s="41">
        <v>0</v>
      </c>
      <c r="E38" s="4">
        <v>1</v>
      </c>
      <c r="F38" s="4"/>
      <c r="G38" s="2"/>
    </row>
    <row r="39" spans="1:7" ht="38.25" customHeight="1">
      <c r="A39" s="124" t="s">
        <v>50</v>
      </c>
      <c r="B39" s="125"/>
      <c r="C39" s="27"/>
      <c r="D39" s="83">
        <v>0</v>
      </c>
      <c r="E39" s="83">
        <f>SUM(E40:E57)</f>
        <v>24</v>
      </c>
      <c r="F39" s="28"/>
      <c r="G39" s="23"/>
    </row>
    <row r="40" spans="1:7" ht="45">
      <c r="A40" s="9">
        <v>4.0999999999999996</v>
      </c>
      <c r="B40" s="10" t="s">
        <v>51</v>
      </c>
      <c r="C40" s="10"/>
      <c r="D40" s="41">
        <v>0</v>
      </c>
      <c r="E40" s="4">
        <v>1</v>
      </c>
      <c r="F40" s="4"/>
      <c r="G40" s="2"/>
    </row>
    <row r="41" spans="1:7" ht="25.5" customHeight="1">
      <c r="A41" s="9">
        <v>4.2</v>
      </c>
      <c r="B41" s="10" t="s">
        <v>52</v>
      </c>
      <c r="C41" s="10"/>
      <c r="D41" s="41">
        <v>0</v>
      </c>
      <c r="E41" s="4">
        <v>1</v>
      </c>
      <c r="F41" s="4"/>
      <c r="G41" s="2"/>
    </row>
    <row r="42" spans="1:7">
      <c r="A42" s="9">
        <v>4.3</v>
      </c>
      <c r="B42" s="10" t="s">
        <v>53</v>
      </c>
      <c r="C42" s="10"/>
      <c r="D42" s="41">
        <v>0</v>
      </c>
      <c r="E42" s="4">
        <v>1</v>
      </c>
      <c r="F42" s="4"/>
      <c r="G42" s="2"/>
    </row>
    <row r="43" spans="1:7" ht="30">
      <c r="A43" s="9">
        <v>4.4000000000000004</v>
      </c>
      <c r="B43" s="10" t="s">
        <v>54</v>
      </c>
      <c r="C43" s="10"/>
      <c r="D43" s="41">
        <v>0</v>
      </c>
      <c r="E43" s="4">
        <v>1</v>
      </c>
      <c r="F43" s="4"/>
      <c r="G43" s="2"/>
    </row>
    <row r="44" spans="1:7" ht="45">
      <c r="A44" s="9">
        <v>4.5</v>
      </c>
      <c r="B44" s="10" t="s">
        <v>55</v>
      </c>
      <c r="C44" s="10"/>
      <c r="D44" s="41">
        <v>0</v>
      </c>
      <c r="E44" s="4">
        <v>3</v>
      </c>
      <c r="F44" s="4"/>
      <c r="G44" s="2"/>
    </row>
    <row r="45" spans="1:7">
      <c r="A45" s="9">
        <v>4.5999999999999996</v>
      </c>
      <c r="B45" s="10" t="s">
        <v>56</v>
      </c>
      <c r="C45" s="10"/>
      <c r="D45" s="41">
        <v>0</v>
      </c>
      <c r="E45" s="4">
        <v>1</v>
      </c>
      <c r="F45" s="4"/>
      <c r="G45" s="2"/>
    </row>
    <row r="46" spans="1:7">
      <c r="A46" s="9">
        <v>4.7</v>
      </c>
      <c r="B46" s="10" t="s">
        <v>57</v>
      </c>
      <c r="C46" s="10"/>
      <c r="D46" s="41">
        <v>0</v>
      </c>
      <c r="E46" s="4">
        <v>1</v>
      </c>
      <c r="F46" s="4"/>
      <c r="G46" s="2"/>
    </row>
    <row r="47" spans="1:7" ht="30">
      <c r="A47" s="9">
        <v>4.8</v>
      </c>
      <c r="B47" s="10" t="s">
        <v>58</v>
      </c>
      <c r="C47" s="10"/>
      <c r="D47" s="41">
        <v>0</v>
      </c>
      <c r="E47" s="4">
        <v>1</v>
      </c>
      <c r="F47" s="4"/>
      <c r="G47" s="2"/>
    </row>
    <row r="48" spans="1:7" s="2" customFormat="1">
      <c r="A48" s="9">
        <v>4.9000000000000004</v>
      </c>
      <c r="B48" s="10" t="s">
        <v>59</v>
      </c>
      <c r="D48" s="41">
        <v>0</v>
      </c>
      <c r="E48" s="4">
        <v>3</v>
      </c>
      <c r="F48" s="4"/>
    </row>
    <row r="49" spans="1:7" s="2" customFormat="1">
      <c r="A49" s="8">
        <v>4.0999999999999996</v>
      </c>
      <c r="B49" s="10" t="s">
        <v>60</v>
      </c>
      <c r="D49" s="41">
        <v>0</v>
      </c>
      <c r="E49" s="4">
        <v>3</v>
      </c>
      <c r="F49" s="4"/>
    </row>
    <row r="50" spans="1:7">
      <c r="A50" s="9">
        <v>4.1100000000000003</v>
      </c>
      <c r="B50" s="10" t="s">
        <v>61</v>
      </c>
      <c r="C50" s="2"/>
      <c r="D50" s="41">
        <v>0</v>
      </c>
      <c r="E50" s="4">
        <v>3</v>
      </c>
      <c r="F50" s="4"/>
      <c r="G50" s="2"/>
    </row>
    <row r="51" spans="1:7">
      <c r="A51" s="9">
        <v>4.12</v>
      </c>
      <c r="B51" s="10" t="s">
        <v>62</v>
      </c>
      <c r="C51" s="2"/>
      <c r="D51" s="41">
        <v>0</v>
      </c>
      <c r="E51" s="4">
        <v>1</v>
      </c>
      <c r="F51" s="4"/>
      <c r="G51" s="2"/>
    </row>
    <row r="52" spans="1:7">
      <c r="A52" s="9">
        <v>4.13</v>
      </c>
      <c r="B52" s="10" t="s">
        <v>63</v>
      </c>
      <c r="C52" s="2"/>
      <c r="D52" s="41">
        <v>0</v>
      </c>
      <c r="E52" s="4">
        <v>1</v>
      </c>
      <c r="F52" s="4"/>
      <c r="G52" s="2"/>
    </row>
    <row r="53" spans="1:7" ht="30">
      <c r="A53" s="9">
        <v>4.1399999999999997</v>
      </c>
      <c r="B53" s="10" t="s">
        <v>64</v>
      </c>
      <c r="C53" s="2"/>
      <c r="D53" s="41">
        <v>0</v>
      </c>
      <c r="E53" s="4">
        <v>1</v>
      </c>
      <c r="F53" s="4"/>
      <c r="G53" s="2"/>
    </row>
    <row r="54" spans="1:7">
      <c r="A54" s="9">
        <v>4.1500000000000004</v>
      </c>
      <c r="B54" s="10" t="s">
        <v>65</v>
      </c>
      <c r="C54" s="2"/>
      <c r="D54" s="41">
        <v>0</v>
      </c>
      <c r="E54" s="4">
        <v>1</v>
      </c>
      <c r="F54" s="4"/>
      <c r="G54" s="2"/>
    </row>
    <row r="55" spans="1:7">
      <c r="A55" s="8">
        <v>4.16</v>
      </c>
      <c r="B55" s="10" t="s">
        <v>66</v>
      </c>
      <c r="C55" s="2"/>
      <c r="D55" s="41">
        <v>0</v>
      </c>
      <c r="E55" s="4">
        <v>0</v>
      </c>
      <c r="F55" s="4"/>
      <c r="G55" s="2"/>
    </row>
    <row r="56" spans="1:7" ht="30">
      <c r="A56" s="8">
        <v>4.17</v>
      </c>
      <c r="B56" s="10" t="s">
        <v>67</v>
      </c>
      <c r="C56" s="2"/>
      <c r="D56" s="41">
        <v>0</v>
      </c>
      <c r="E56" s="4">
        <v>1</v>
      </c>
      <c r="F56" s="4"/>
      <c r="G56" s="2"/>
    </row>
    <row r="57" spans="1:7">
      <c r="A57" s="8">
        <v>4.18</v>
      </c>
      <c r="B57" s="10" t="s">
        <v>68</v>
      </c>
      <c r="C57" s="2"/>
      <c r="D57" s="41">
        <v>0</v>
      </c>
      <c r="E57" s="4">
        <v>0</v>
      </c>
      <c r="F57" s="4"/>
      <c r="G57" s="2"/>
    </row>
    <row r="58" spans="1:7" ht="45" customHeight="1">
      <c r="A58" s="122" t="s">
        <v>69</v>
      </c>
      <c r="B58" s="122"/>
      <c r="C58" s="123"/>
      <c r="D58" s="123"/>
      <c r="E58" s="123"/>
      <c r="F58" s="53"/>
      <c r="G58" s="53"/>
    </row>
    <row r="59" spans="1:7" ht="41.45" customHeight="1">
      <c r="A59" s="53" t="s">
        <v>290</v>
      </c>
      <c r="B59" s="53"/>
      <c r="C59" s="53"/>
      <c r="D59" s="72">
        <v>0</v>
      </c>
      <c r="E59" s="72">
        <f>SUM(E60:E67)</f>
        <v>8</v>
      </c>
      <c r="F59" s="53"/>
      <c r="G59" s="23"/>
    </row>
    <row r="60" spans="1:7" ht="30">
      <c r="A60" s="9">
        <v>5.0999999999999996</v>
      </c>
      <c r="B60" s="11" t="s">
        <v>70</v>
      </c>
      <c r="C60" s="11" t="s">
        <v>71</v>
      </c>
      <c r="D60" s="41">
        <v>0</v>
      </c>
      <c r="E60" s="4">
        <v>5</v>
      </c>
      <c r="F60" s="4"/>
      <c r="G60" s="2"/>
    </row>
    <row r="61" spans="1:7">
      <c r="A61" s="9">
        <v>5.2</v>
      </c>
      <c r="B61" s="11" t="s">
        <v>72</v>
      </c>
      <c r="C61" s="10"/>
      <c r="D61" s="41">
        <v>0</v>
      </c>
      <c r="E61" s="4">
        <v>1</v>
      </c>
      <c r="F61" s="4"/>
      <c r="G61" s="2"/>
    </row>
    <row r="62" spans="1:7">
      <c r="A62" s="9">
        <v>5.3</v>
      </c>
      <c r="B62" s="11" t="s">
        <v>73</v>
      </c>
      <c r="C62" s="10"/>
      <c r="D62" s="41">
        <v>0</v>
      </c>
      <c r="E62" s="4">
        <v>1</v>
      </c>
      <c r="F62" s="4"/>
      <c r="G62" s="2"/>
    </row>
    <row r="63" spans="1:7" ht="30">
      <c r="A63" s="9">
        <v>5.4</v>
      </c>
      <c r="B63" s="11" t="s">
        <v>74</v>
      </c>
      <c r="C63" s="10"/>
      <c r="D63" s="41">
        <v>0</v>
      </c>
      <c r="E63" s="4">
        <v>1</v>
      </c>
      <c r="F63" s="4"/>
      <c r="G63" s="2"/>
    </row>
    <row r="64" spans="1:7" ht="45">
      <c r="A64" s="9">
        <v>5.5</v>
      </c>
      <c r="B64" s="11" t="s">
        <v>75</v>
      </c>
      <c r="C64" s="11"/>
      <c r="D64" s="41">
        <v>0</v>
      </c>
      <c r="E64" s="4">
        <v>0</v>
      </c>
      <c r="F64" s="4"/>
      <c r="G64" s="2"/>
    </row>
    <row r="65" spans="1:7">
      <c r="A65" s="60">
        <v>5.6</v>
      </c>
      <c r="B65" s="61" t="s">
        <v>76</v>
      </c>
      <c r="C65" s="11"/>
      <c r="D65" s="41">
        <v>0</v>
      </c>
      <c r="E65" s="4">
        <v>0</v>
      </c>
      <c r="F65" s="4"/>
      <c r="G65" s="2"/>
    </row>
    <row r="66" spans="1:7">
      <c r="A66" s="60">
        <v>5.7</v>
      </c>
      <c r="B66" s="61" t="s">
        <v>77</v>
      </c>
      <c r="C66" s="11"/>
      <c r="D66" s="41"/>
      <c r="E66" s="4">
        <v>0</v>
      </c>
      <c r="F66" s="4"/>
      <c r="G66" s="2"/>
    </row>
    <row r="67" spans="1:7">
      <c r="A67" s="9">
        <v>5.8</v>
      </c>
      <c r="B67" s="11" t="s">
        <v>78</v>
      </c>
      <c r="C67" s="10"/>
      <c r="D67" s="41">
        <v>0</v>
      </c>
      <c r="E67" s="4">
        <v>0</v>
      </c>
      <c r="F67" s="4"/>
      <c r="G67" s="2"/>
    </row>
    <row r="68" spans="1:7" ht="20.25" customHeight="1">
      <c r="A68" s="139" t="s">
        <v>79</v>
      </c>
      <c r="B68" s="140"/>
      <c r="C68" s="140"/>
      <c r="D68" s="72">
        <v>0</v>
      </c>
      <c r="E68" s="72">
        <f>SUM(E69:E79)</f>
        <v>19</v>
      </c>
      <c r="F68" s="63"/>
      <c r="G68" s="22"/>
    </row>
    <row r="69" spans="1:7">
      <c r="A69" s="9">
        <v>6.1</v>
      </c>
      <c r="B69" s="11" t="s">
        <v>80</v>
      </c>
      <c r="C69" s="10"/>
      <c r="D69" s="41">
        <v>0</v>
      </c>
      <c r="E69" s="4">
        <v>3</v>
      </c>
      <c r="F69" s="4"/>
      <c r="G69" s="2"/>
    </row>
    <row r="70" spans="1:7" ht="30">
      <c r="A70" s="9">
        <v>6.2</v>
      </c>
      <c r="B70" s="11" t="s">
        <v>81</v>
      </c>
      <c r="C70" s="10"/>
      <c r="D70" s="41">
        <v>0</v>
      </c>
      <c r="E70" s="4">
        <v>2</v>
      </c>
      <c r="F70" s="4"/>
      <c r="G70" s="2"/>
    </row>
    <row r="71" spans="1:7">
      <c r="A71" s="9">
        <v>6.3</v>
      </c>
      <c r="B71" s="10" t="s">
        <v>82</v>
      </c>
      <c r="C71" s="10"/>
      <c r="D71" s="41">
        <v>0</v>
      </c>
      <c r="E71" s="4">
        <v>3</v>
      </c>
      <c r="F71" s="4"/>
      <c r="G71" s="2"/>
    </row>
    <row r="72" spans="1:7" ht="30">
      <c r="A72" s="9">
        <v>6.4</v>
      </c>
      <c r="B72" s="10" t="s">
        <v>83</v>
      </c>
      <c r="C72" s="10"/>
      <c r="D72" s="41">
        <v>0</v>
      </c>
      <c r="E72" s="4">
        <v>3</v>
      </c>
      <c r="F72" s="4"/>
      <c r="G72" s="2"/>
    </row>
    <row r="73" spans="1:7" ht="30">
      <c r="A73" s="9">
        <v>6.5</v>
      </c>
      <c r="B73" s="11" t="s">
        <v>84</v>
      </c>
      <c r="C73" s="10"/>
      <c r="D73" s="41">
        <v>0</v>
      </c>
      <c r="E73" s="4">
        <v>1</v>
      </c>
      <c r="F73" s="4"/>
      <c r="G73" s="2"/>
    </row>
    <row r="74" spans="1:7">
      <c r="A74" s="9">
        <v>6.6</v>
      </c>
      <c r="B74" s="11" t="s">
        <v>85</v>
      </c>
      <c r="C74" s="10"/>
      <c r="D74" s="41">
        <v>0</v>
      </c>
      <c r="E74" s="4">
        <v>3</v>
      </c>
      <c r="F74" s="4"/>
      <c r="G74" s="2"/>
    </row>
    <row r="75" spans="1:7">
      <c r="A75" s="9">
        <v>6.7</v>
      </c>
      <c r="B75" s="11" t="s">
        <v>86</v>
      </c>
      <c r="C75" s="10"/>
      <c r="D75" s="41">
        <v>0</v>
      </c>
      <c r="E75" s="4">
        <v>3</v>
      </c>
      <c r="F75" s="4"/>
      <c r="G75" s="2"/>
    </row>
    <row r="76" spans="1:7" ht="30">
      <c r="A76" s="9">
        <v>6.8</v>
      </c>
      <c r="B76" s="11" t="s">
        <v>291</v>
      </c>
      <c r="C76" s="10"/>
      <c r="D76" s="41">
        <v>0</v>
      </c>
      <c r="E76" s="4">
        <v>1</v>
      </c>
      <c r="F76" s="4"/>
      <c r="G76" s="2"/>
    </row>
    <row r="77" spans="1:7" ht="30">
      <c r="A77" s="52">
        <v>6.9</v>
      </c>
      <c r="B77" s="11" t="s">
        <v>87</v>
      </c>
      <c r="C77" s="10"/>
      <c r="D77" s="41">
        <v>0</v>
      </c>
      <c r="E77" s="4">
        <v>0</v>
      </c>
      <c r="F77" s="4"/>
      <c r="G77" s="2"/>
    </row>
    <row r="78" spans="1:7">
      <c r="A78" s="8">
        <v>6.1</v>
      </c>
      <c r="B78" s="11" t="s">
        <v>88</v>
      </c>
      <c r="C78" s="10"/>
      <c r="D78" s="41">
        <v>0</v>
      </c>
      <c r="E78" s="4">
        <v>0</v>
      </c>
      <c r="F78" s="4"/>
      <c r="G78" s="2"/>
    </row>
    <row r="79" spans="1:7" ht="45">
      <c r="A79" s="9">
        <v>6.11</v>
      </c>
      <c r="B79" s="11" t="s">
        <v>89</v>
      </c>
      <c r="C79" s="10"/>
      <c r="D79" s="41">
        <v>0</v>
      </c>
      <c r="E79" s="4">
        <v>0</v>
      </c>
      <c r="F79" s="4"/>
      <c r="G79" s="2"/>
    </row>
    <row r="80" spans="1:7" ht="26.25" customHeight="1">
      <c r="A80" s="141" t="s">
        <v>90</v>
      </c>
      <c r="B80" s="142"/>
      <c r="C80" s="142"/>
      <c r="D80" s="73">
        <v>0</v>
      </c>
      <c r="E80" s="73">
        <f>SUM(E81:E82)</f>
        <v>2</v>
      </c>
      <c r="F80" s="62"/>
      <c r="G80" s="22"/>
    </row>
    <row r="81" spans="1:7" ht="60.75" customHeight="1">
      <c r="A81" s="9">
        <v>7.4</v>
      </c>
      <c r="B81" s="11" t="s">
        <v>91</v>
      </c>
      <c r="C81" s="5"/>
      <c r="D81" s="41">
        <v>0</v>
      </c>
      <c r="E81" s="4">
        <v>1</v>
      </c>
      <c r="F81" s="4"/>
      <c r="G81" s="2"/>
    </row>
    <row r="82" spans="1:7" ht="45">
      <c r="A82" s="9">
        <v>7.5</v>
      </c>
      <c r="B82" s="11" t="s">
        <v>92</v>
      </c>
      <c r="C82" s="10"/>
      <c r="D82" s="41">
        <v>0</v>
      </c>
      <c r="E82" s="4">
        <v>1</v>
      </c>
      <c r="F82" s="4"/>
      <c r="G82" s="2"/>
    </row>
    <row r="83" spans="1:7" ht="25.5" customHeight="1">
      <c r="A83" s="139" t="s">
        <v>93</v>
      </c>
      <c r="B83" s="140"/>
      <c r="C83" s="140"/>
      <c r="D83" s="72">
        <v>0</v>
      </c>
      <c r="E83" s="72">
        <f>SUM(E84:E90)</f>
        <v>7</v>
      </c>
      <c r="F83" s="63"/>
      <c r="G83" s="22"/>
    </row>
    <row r="84" spans="1:7" ht="45">
      <c r="A84" s="9">
        <v>8.1</v>
      </c>
      <c r="B84" s="11" t="s">
        <v>94</v>
      </c>
      <c r="C84" s="11"/>
      <c r="D84" s="41">
        <v>0</v>
      </c>
      <c r="E84" s="4">
        <v>1</v>
      </c>
      <c r="F84" s="4"/>
      <c r="G84" s="2"/>
    </row>
    <row r="85" spans="1:7" ht="30">
      <c r="A85" s="9">
        <v>8.1999999999999993</v>
      </c>
      <c r="B85" s="11" t="s">
        <v>95</v>
      </c>
      <c r="C85" s="11"/>
      <c r="D85" s="41">
        <v>0</v>
      </c>
      <c r="E85" s="4">
        <v>1</v>
      </c>
      <c r="F85" s="4"/>
      <c r="G85" s="2"/>
    </row>
    <row r="86" spans="1:7" ht="30">
      <c r="A86" s="9">
        <v>8.3000000000000007</v>
      </c>
      <c r="B86" s="11" t="s">
        <v>96</v>
      </c>
      <c r="C86" s="11"/>
      <c r="D86" s="41">
        <v>0</v>
      </c>
      <c r="E86" s="4">
        <v>1</v>
      </c>
      <c r="F86" s="4"/>
      <c r="G86" s="2"/>
    </row>
    <row r="87" spans="1:7">
      <c r="A87" s="9">
        <v>8.4</v>
      </c>
      <c r="B87" s="11" t="s">
        <v>97</v>
      </c>
      <c r="C87" s="11"/>
      <c r="D87" s="41">
        <v>0</v>
      </c>
      <c r="E87" s="4">
        <v>1</v>
      </c>
      <c r="F87" s="4"/>
      <c r="G87" s="2"/>
    </row>
    <row r="88" spans="1:7" ht="45">
      <c r="A88" s="9">
        <v>8.5</v>
      </c>
      <c r="B88" s="11" t="s">
        <v>98</v>
      </c>
      <c r="C88" s="11"/>
      <c r="D88" s="41">
        <v>0</v>
      </c>
      <c r="E88" s="4">
        <v>2</v>
      </c>
      <c r="F88" s="4"/>
      <c r="G88" s="2"/>
    </row>
    <row r="89" spans="1:7" ht="30">
      <c r="A89" s="9">
        <v>8.6</v>
      </c>
      <c r="B89" s="11" t="s">
        <v>99</v>
      </c>
      <c r="C89" s="11"/>
      <c r="D89" s="41">
        <v>0</v>
      </c>
      <c r="E89" s="4">
        <v>0</v>
      </c>
      <c r="F89" s="4"/>
      <c r="G89" s="2"/>
    </row>
    <row r="90" spans="1:7" ht="30">
      <c r="A90" s="9">
        <v>8.6999999999999993</v>
      </c>
      <c r="B90" s="11" t="s">
        <v>100</v>
      </c>
      <c r="C90" s="11"/>
      <c r="D90" s="41">
        <v>0</v>
      </c>
      <c r="E90" s="4">
        <v>1</v>
      </c>
      <c r="F90" s="4"/>
      <c r="G90" s="2"/>
    </row>
    <row r="91" spans="1:7" ht="33.6" customHeight="1">
      <c r="A91" s="143" t="s">
        <v>294</v>
      </c>
      <c r="B91" s="144"/>
      <c r="C91" s="144"/>
      <c r="D91" s="74">
        <v>0</v>
      </c>
      <c r="E91" s="74">
        <f>SUM(E92:E103)</f>
        <v>10</v>
      </c>
      <c r="F91" s="63"/>
      <c r="G91" s="22"/>
    </row>
    <row r="92" spans="1:7" s="2" customFormat="1" ht="33.6" customHeight="1">
      <c r="A92" s="77">
        <v>9.1</v>
      </c>
      <c r="B92" s="11" t="s">
        <v>245</v>
      </c>
      <c r="C92" s="75"/>
      <c r="D92" s="77">
        <v>0</v>
      </c>
      <c r="E92" s="78">
        <v>2</v>
      </c>
      <c r="F92" s="76"/>
    </row>
    <row r="93" spans="1:7" s="2" customFormat="1" ht="33.6" customHeight="1">
      <c r="A93" s="77">
        <v>9.1999999999999993</v>
      </c>
      <c r="B93" s="11" t="s">
        <v>247</v>
      </c>
      <c r="C93" s="75"/>
      <c r="D93" s="77">
        <v>0</v>
      </c>
      <c r="E93" s="78">
        <v>1</v>
      </c>
      <c r="F93" s="76"/>
    </row>
    <row r="94" spans="1:7" s="2" customFormat="1" ht="33.6" customHeight="1">
      <c r="A94" s="77">
        <v>9.3000000000000007</v>
      </c>
      <c r="B94" s="11" t="s">
        <v>293</v>
      </c>
      <c r="C94" s="75"/>
      <c r="D94" s="77">
        <v>0</v>
      </c>
      <c r="E94" s="78">
        <v>1</v>
      </c>
      <c r="F94" s="76"/>
    </row>
    <row r="95" spans="1:7" ht="33.6" customHeight="1">
      <c r="A95" s="77">
        <v>9.8000000000000007</v>
      </c>
      <c r="B95" s="11" t="s">
        <v>292</v>
      </c>
      <c r="C95" s="75"/>
      <c r="D95" s="77">
        <v>0</v>
      </c>
      <c r="E95" s="78">
        <v>0</v>
      </c>
      <c r="F95" s="76"/>
    </row>
    <row r="96" spans="1:7" s="2" customFormat="1" ht="33.6" customHeight="1">
      <c r="A96" s="77">
        <v>9.4</v>
      </c>
      <c r="B96" s="11" t="s">
        <v>250</v>
      </c>
      <c r="C96" s="75"/>
      <c r="D96" s="77">
        <v>0</v>
      </c>
      <c r="E96" s="78">
        <v>0</v>
      </c>
      <c r="F96" s="76"/>
    </row>
    <row r="97" spans="1:6" s="2" customFormat="1" ht="33.6" customHeight="1">
      <c r="A97" s="77">
        <v>9.5</v>
      </c>
      <c r="B97" s="11" t="s">
        <v>248</v>
      </c>
      <c r="C97" s="75"/>
      <c r="D97" s="77">
        <v>0</v>
      </c>
      <c r="E97" s="78">
        <v>2</v>
      </c>
      <c r="F97" s="76"/>
    </row>
    <row r="98" spans="1:6" s="2" customFormat="1" ht="33.6" customHeight="1">
      <c r="A98" s="77">
        <v>9.6999999999999993</v>
      </c>
      <c r="B98" s="11" t="s">
        <v>250</v>
      </c>
      <c r="C98" s="75"/>
      <c r="D98" s="77">
        <v>0</v>
      </c>
      <c r="E98" s="78">
        <v>0</v>
      </c>
      <c r="F98" s="76"/>
    </row>
    <row r="99" spans="1:6" ht="33.6" customHeight="1">
      <c r="A99" s="77">
        <v>9.9</v>
      </c>
      <c r="B99" s="11" t="s">
        <v>254</v>
      </c>
      <c r="C99" s="75"/>
      <c r="D99" s="77">
        <v>0</v>
      </c>
      <c r="E99" s="78">
        <v>2</v>
      </c>
      <c r="F99" s="76"/>
    </row>
    <row r="100" spans="1:6" ht="33.6" customHeight="1">
      <c r="A100" s="80">
        <v>9.1</v>
      </c>
      <c r="B100" s="11" t="s">
        <v>255</v>
      </c>
      <c r="C100" s="75"/>
      <c r="D100" s="77">
        <v>0</v>
      </c>
      <c r="E100" s="78">
        <v>2</v>
      </c>
      <c r="F100" s="76"/>
    </row>
    <row r="101" spans="1:6" ht="33.6" customHeight="1">
      <c r="A101" s="77">
        <v>9.11</v>
      </c>
      <c r="B101" s="11" t="s">
        <v>256</v>
      </c>
      <c r="C101" s="75"/>
      <c r="D101" s="77">
        <v>0</v>
      </c>
      <c r="E101" s="78">
        <v>0</v>
      </c>
      <c r="F101" s="76"/>
    </row>
    <row r="102" spans="1:6" ht="33.6" customHeight="1">
      <c r="A102" s="77">
        <v>9.1199999999999992</v>
      </c>
      <c r="B102" s="11" t="s">
        <v>257</v>
      </c>
      <c r="C102" s="75"/>
      <c r="D102" s="77">
        <v>0</v>
      </c>
      <c r="E102" s="78">
        <v>0</v>
      </c>
      <c r="F102" s="76"/>
    </row>
    <row r="103" spans="1:6" ht="33.6" customHeight="1">
      <c r="A103" s="77">
        <v>9.1300000000000008</v>
      </c>
      <c r="B103" s="11" t="s">
        <v>258</v>
      </c>
      <c r="C103" s="75"/>
      <c r="D103" s="77">
        <v>0</v>
      </c>
      <c r="E103" s="78">
        <v>0</v>
      </c>
      <c r="F103" s="76"/>
    </row>
    <row r="104" spans="1:6" ht="23.25">
      <c r="A104" s="138" t="s">
        <v>101</v>
      </c>
      <c r="B104" s="138"/>
      <c r="C104" s="138"/>
      <c r="D104" s="138"/>
      <c r="E104" s="81">
        <f>SUM(E91,E83,E80,E68,E59,E39,E33,E16)</f>
        <v>100</v>
      </c>
      <c r="F104" s="82"/>
    </row>
  </sheetData>
  <mergeCells count="41">
    <mergeCell ref="A104:D104"/>
    <mergeCell ref="A68:C68"/>
    <mergeCell ref="A80:C80"/>
    <mergeCell ref="A83:C83"/>
    <mergeCell ref="A91:C91"/>
    <mergeCell ref="F14:F15"/>
    <mergeCell ref="A2:G2"/>
    <mergeCell ref="G14:G15"/>
    <mergeCell ref="A13:G13"/>
    <mergeCell ref="F3:G3"/>
    <mergeCell ref="F4:G4"/>
    <mergeCell ref="F5:G5"/>
    <mergeCell ref="F6:G6"/>
    <mergeCell ref="F7:G7"/>
    <mergeCell ref="F8:G8"/>
    <mergeCell ref="F9:G9"/>
    <mergeCell ref="F10:G10"/>
    <mergeCell ref="F11:G11"/>
    <mergeCell ref="F12:G12"/>
    <mergeCell ref="A14:A15"/>
    <mergeCell ref="B14:B15"/>
    <mergeCell ref="C14:C15"/>
    <mergeCell ref="D14:E14"/>
    <mergeCell ref="A58:B58"/>
    <mergeCell ref="C58:E58"/>
    <mergeCell ref="A16:B16"/>
    <mergeCell ref="A33:B33"/>
    <mergeCell ref="A39:B39"/>
    <mergeCell ref="A1:G1"/>
    <mergeCell ref="C7:E7"/>
    <mergeCell ref="C8:E8"/>
    <mergeCell ref="C3:E3"/>
    <mergeCell ref="C4:E4"/>
    <mergeCell ref="C6:E6"/>
    <mergeCell ref="C9:E9"/>
    <mergeCell ref="C5:E5"/>
    <mergeCell ref="B11:B12"/>
    <mergeCell ref="A11:A12"/>
    <mergeCell ref="C10:E10"/>
    <mergeCell ref="C11:E11"/>
    <mergeCell ref="C12:E1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5"/>
  <sheetViews>
    <sheetView topLeftCell="A18" zoomScale="80" zoomScaleNormal="80" workbookViewId="0">
      <selection activeCell="F18" sqref="F18"/>
    </sheetView>
  </sheetViews>
  <sheetFormatPr defaultRowHeight="15"/>
  <cols>
    <col min="1" max="1" width="18.7109375" customWidth="1"/>
    <col min="2" max="2" width="81" customWidth="1"/>
    <col min="3" max="3" width="62.28515625" customWidth="1"/>
    <col min="5" max="5" width="11.5703125" customWidth="1"/>
    <col min="6" max="6" width="60.140625" customWidth="1"/>
  </cols>
  <sheetData>
    <row r="1" spans="1:6" ht="39.75" customHeight="1">
      <c r="A1" s="147" t="s">
        <v>102</v>
      </c>
      <c r="B1" s="148"/>
      <c r="C1" s="148"/>
      <c r="D1" s="148"/>
      <c r="E1" s="148"/>
      <c r="F1" s="148"/>
    </row>
    <row r="2" spans="1:6" ht="14.45" customHeight="1">
      <c r="A2" s="147"/>
      <c r="B2" s="148"/>
      <c r="C2" s="148"/>
      <c r="D2" s="148"/>
      <c r="E2" s="148"/>
      <c r="F2" s="148"/>
    </row>
    <row r="3" spans="1:6" ht="15.75">
      <c r="A3" s="145" t="s">
        <v>103</v>
      </c>
      <c r="B3" s="145"/>
      <c r="C3" s="145"/>
      <c r="D3" s="145"/>
      <c r="E3" s="145"/>
      <c r="F3" s="67"/>
    </row>
    <row r="4" spans="1:6" ht="15.75">
      <c r="A4" s="40" t="s">
        <v>2</v>
      </c>
      <c r="B4" s="12" t="s">
        <v>4</v>
      </c>
      <c r="C4" s="146" t="s">
        <v>5</v>
      </c>
      <c r="D4" s="146"/>
      <c r="E4" s="146"/>
      <c r="F4" s="26" t="s">
        <v>302</v>
      </c>
    </row>
    <row r="5" spans="1:6">
      <c r="A5" s="36">
        <v>1.1000000000000001</v>
      </c>
      <c r="B5" s="42" t="s">
        <v>105</v>
      </c>
      <c r="C5" s="111"/>
      <c r="D5" s="111"/>
      <c r="E5" s="111"/>
      <c r="F5" s="2"/>
    </row>
    <row r="6" spans="1:6">
      <c r="A6" s="36">
        <v>1.2</v>
      </c>
      <c r="B6" s="42" t="s">
        <v>7</v>
      </c>
      <c r="C6" s="111"/>
      <c r="D6" s="111"/>
      <c r="E6" s="111"/>
      <c r="F6" s="2"/>
    </row>
    <row r="7" spans="1:6">
      <c r="A7" s="36">
        <v>1.3</v>
      </c>
      <c r="B7" s="42" t="s">
        <v>8</v>
      </c>
      <c r="C7" s="111"/>
      <c r="D7" s="111"/>
      <c r="E7" s="111"/>
      <c r="F7" s="2"/>
    </row>
    <row r="8" spans="1:6" ht="23.25">
      <c r="A8" s="36">
        <v>1.4</v>
      </c>
      <c r="B8" s="42" t="s">
        <v>9</v>
      </c>
      <c r="C8" s="149" t="s">
        <v>106</v>
      </c>
      <c r="D8" s="149"/>
      <c r="E8" s="149"/>
      <c r="F8" s="2"/>
    </row>
    <row r="9" spans="1:6" ht="42.75" customHeight="1">
      <c r="A9" s="36">
        <v>1.5</v>
      </c>
      <c r="B9" s="42" t="s">
        <v>11</v>
      </c>
      <c r="C9" s="149" t="s">
        <v>107</v>
      </c>
      <c r="D9" s="149"/>
      <c r="E9" s="149"/>
      <c r="F9" s="2"/>
    </row>
    <row r="10" spans="1:6" ht="15.75">
      <c r="A10" s="36">
        <v>1.6</v>
      </c>
      <c r="B10" s="42" t="s">
        <v>13</v>
      </c>
      <c r="C10" s="105"/>
      <c r="D10" s="105"/>
      <c r="E10" s="106"/>
      <c r="F10" s="2"/>
    </row>
    <row r="11" spans="1:6">
      <c r="A11" s="36">
        <v>1.7</v>
      </c>
      <c r="B11" s="3" t="s">
        <v>295</v>
      </c>
      <c r="C11" s="112" t="s">
        <v>16</v>
      </c>
      <c r="D11" s="113"/>
      <c r="E11" s="114"/>
      <c r="F11" s="2"/>
    </row>
    <row r="12" spans="1:6" ht="30">
      <c r="A12" s="36">
        <v>1.8</v>
      </c>
      <c r="B12" s="42" t="s">
        <v>108</v>
      </c>
      <c r="C12" s="44" t="s">
        <v>109</v>
      </c>
      <c r="D12" s="45"/>
      <c r="E12" s="46"/>
      <c r="F12" s="2"/>
    </row>
    <row r="13" spans="1:6" ht="15.75">
      <c r="A13" s="128" t="s">
        <v>21</v>
      </c>
      <c r="B13" s="128" t="s">
        <v>22</v>
      </c>
      <c r="C13" s="128" t="s">
        <v>23</v>
      </c>
      <c r="D13" s="128" t="s">
        <v>110</v>
      </c>
      <c r="E13" s="128"/>
      <c r="F13" s="2"/>
    </row>
    <row r="14" spans="1:6" ht="15.75">
      <c r="A14" s="128"/>
      <c r="B14" s="128"/>
      <c r="C14" s="128"/>
      <c r="D14" s="39" t="s">
        <v>25</v>
      </c>
      <c r="E14" s="39" t="s">
        <v>111</v>
      </c>
      <c r="F14" s="26" t="s">
        <v>302</v>
      </c>
    </row>
    <row r="15" spans="1:6" ht="15.6" customHeight="1">
      <c r="A15" s="150" t="s">
        <v>112</v>
      </c>
      <c r="B15" s="151"/>
      <c r="C15" s="152"/>
      <c r="D15" s="84">
        <v>0</v>
      </c>
      <c r="E15" s="84">
        <f>SUM(E16:E17)</f>
        <v>12</v>
      </c>
      <c r="F15" s="67"/>
    </row>
    <row r="16" spans="1:6" ht="45">
      <c r="A16" s="41">
        <v>2.1</v>
      </c>
      <c r="B16" s="10" t="s">
        <v>114</v>
      </c>
      <c r="C16" s="6"/>
      <c r="D16" s="4">
        <v>0</v>
      </c>
      <c r="E16" s="4">
        <v>10</v>
      </c>
      <c r="F16" s="2"/>
    </row>
    <row r="17" spans="1:6" ht="60">
      <c r="A17" s="41">
        <v>2.2000000000000002</v>
      </c>
      <c r="B17" s="10" t="s">
        <v>115</v>
      </c>
      <c r="C17" s="10" t="s">
        <v>116</v>
      </c>
      <c r="D17" s="4">
        <v>0</v>
      </c>
      <c r="E17" s="4">
        <v>2</v>
      </c>
      <c r="F17" s="2"/>
    </row>
    <row r="18" spans="1:6" ht="15.6" customHeight="1">
      <c r="A18" s="150" t="s">
        <v>117</v>
      </c>
      <c r="B18" s="151"/>
      <c r="C18" s="152"/>
      <c r="D18" s="84">
        <v>0</v>
      </c>
      <c r="E18" s="84">
        <f>SUM(E19:E25)</f>
        <v>22</v>
      </c>
      <c r="F18" s="85"/>
    </row>
    <row r="19" spans="1:6" ht="30">
      <c r="A19" s="41">
        <v>3.1</v>
      </c>
      <c r="B19" s="10" t="s">
        <v>118</v>
      </c>
      <c r="C19" s="10" t="s">
        <v>123</v>
      </c>
      <c r="D19" s="4">
        <v>0</v>
      </c>
      <c r="E19" s="4">
        <v>6</v>
      </c>
      <c r="F19" s="2"/>
    </row>
    <row r="20" spans="1:6" ht="26.25" customHeight="1">
      <c r="A20" s="9">
        <v>3.2</v>
      </c>
      <c r="B20" s="11" t="s">
        <v>119</v>
      </c>
      <c r="C20" s="10" t="s">
        <v>123</v>
      </c>
      <c r="D20" s="4">
        <v>0</v>
      </c>
      <c r="E20" s="4">
        <v>2</v>
      </c>
      <c r="F20" s="2"/>
    </row>
    <row r="21" spans="1:6" ht="51.75" customHeight="1">
      <c r="A21" s="9">
        <v>3.3</v>
      </c>
      <c r="B21" s="11" t="s">
        <v>120</v>
      </c>
      <c r="C21" s="10" t="s">
        <v>121</v>
      </c>
      <c r="D21" s="4">
        <v>0</v>
      </c>
      <c r="E21" s="4">
        <v>2</v>
      </c>
      <c r="F21" s="2"/>
    </row>
    <row r="22" spans="1:6" ht="105">
      <c r="A22" s="9">
        <v>3.4</v>
      </c>
      <c r="B22" s="11" t="s">
        <v>301</v>
      </c>
      <c r="C22" s="11" t="s">
        <v>300</v>
      </c>
      <c r="D22" s="4">
        <v>0</v>
      </c>
      <c r="E22" s="4">
        <v>2</v>
      </c>
      <c r="F22" s="2" t="s">
        <v>122</v>
      </c>
    </row>
    <row r="23" spans="1:6" ht="30">
      <c r="A23" s="9">
        <v>3.6</v>
      </c>
      <c r="B23" s="11" t="s">
        <v>299</v>
      </c>
      <c r="C23" s="10" t="s">
        <v>123</v>
      </c>
      <c r="D23" s="4">
        <v>0</v>
      </c>
      <c r="E23" s="4">
        <v>2</v>
      </c>
      <c r="F23" s="2"/>
    </row>
    <row r="24" spans="1:6">
      <c r="A24" s="52">
        <v>3.7</v>
      </c>
      <c r="B24" s="11" t="s">
        <v>124</v>
      </c>
      <c r="C24" s="10" t="s">
        <v>123</v>
      </c>
      <c r="D24" s="4">
        <v>0</v>
      </c>
      <c r="E24" s="4">
        <v>2</v>
      </c>
      <c r="F24" s="2"/>
    </row>
    <row r="25" spans="1:6">
      <c r="A25" s="9">
        <v>3.8</v>
      </c>
      <c r="B25" s="11" t="s">
        <v>125</v>
      </c>
      <c r="C25" s="10" t="s">
        <v>123</v>
      </c>
      <c r="D25" s="4">
        <v>0</v>
      </c>
      <c r="E25" s="4">
        <v>6</v>
      </c>
      <c r="F25" s="2"/>
    </row>
    <row r="26" spans="1:6" ht="15.6" customHeight="1">
      <c r="A26" s="150" t="s">
        <v>126</v>
      </c>
      <c r="B26" s="151"/>
      <c r="C26" s="152"/>
      <c r="D26" s="84">
        <v>0</v>
      </c>
      <c r="E26" s="84">
        <f>SUM(E27:E41)</f>
        <v>40</v>
      </c>
      <c r="F26" s="85"/>
    </row>
    <row r="27" spans="1:6">
      <c r="A27" s="41">
        <v>4.0999999999999996</v>
      </c>
      <c r="B27" s="10" t="s">
        <v>128</v>
      </c>
      <c r="C27" s="10"/>
      <c r="D27" s="4">
        <v>0</v>
      </c>
      <c r="E27" s="4">
        <v>2</v>
      </c>
      <c r="F27" s="2"/>
    </row>
    <row r="28" spans="1:6">
      <c r="A28" s="41">
        <v>4.2</v>
      </c>
      <c r="B28" s="10" t="s">
        <v>130</v>
      </c>
      <c r="C28" s="10"/>
      <c r="D28" s="4">
        <v>0</v>
      </c>
      <c r="E28" s="4">
        <v>2</v>
      </c>
      <c r="F28" s="2"/>
    </row>
    <row r="29" spans="1:6" ht="30">
      <c r="A29" s="41">
        <v>4.3</v>
      </c>
      <c r="B29" s="10" t="s">
        <v>132</v>
      </c>
      <c r="C29" s="10"/>
      <c r="D29" s="4">
        <v>0</v>
      </c>
      <c r="E29" s="4">
        <v>6</v>
      </c>
      <c r="F29" s="2"/>
    </row>
    <row r="30" spans="1:6" ht="30">
      <c r="A30" s="41">
        <v>4.4000000000000004</v>
      </c>
      <c r="B30" s="10" t="s">
        <v>135</v>
      </c>
      <c r="C30" s="10" t="s">
        <v>136</v>
      </c>
      <c r="D30" s="4">
        <v>0</v>
      </c>
      <c r="E30" s="4">
        <v>2</v>
      </c>
      <c r="F30" s="2"/>
    </row>
    <row r="31" spans="1:6" ht="30">
      <c r="A31" s="41">
        <v>4.5</v>
      </c>
      <c r="B31" s="10" t="s">
        <v>137</v>
      </c>
      <c r="C31" s="10"/>
      <c r="D31" s="4">
        <v>0</v>
      </c>
      <c r="E31" s="4">
        <v>2</v>
      </c>
      <c r="F31" s="2"/>
    </row>
    <row r="32" spans="1:6" ht="60">
      <c r="A32" s="41">
        <v>4.5999999999999996</v>
      </c>
      <c r="B32" s="10" t="s">
        <v>138</v>
      </c>
      <c r="C32" s="10" t="s">
        <v>139</v>
      </c>
      <c r="D32" s="4">
        <v>0</v>
      </c>
      <c r="E32" s="4">
        <v>2</v>
      </c>
      <c r="F32" s="2"/>
    </row>
    <row r="33" spans="1:6" ht="30">
      <c r="A33" s="41">
        <v>4.7</v>
      </c>
      <c r="B33" s="10" t="s">
        <v>140</v>
      </c>
      <c r="C33" s="10"/>
      <c r="D33" s="4">
        <v>0</v>
      </c>
      <c r="E33" s="4">
        <v>2</v>
      </c>
      <c r="F33" s="2"/>
    </row>
    <row r="34" spans="1:6" ht="30">
      <c r="A34" s="41">
        <v>4.8</v>
      </c>
      <c r="B34" s="10" t="s">
        <v>141</v>
      </c>
      <c r="C34" s="10"/>
      <c r="D34" s="4">
        <v>0</v>
      </c>
      <c r="E34" s="4">
        <v>6</v>
      </c>
      <c r="F34" s="2"/>
    </row>
    <row r="35" spans="1:6" ht="30">
      <c r="A35" s="41">
        <v>4.9000000000000004</v>
      </c>
      <c r="B35" s="10" t="s">
        <v>142</v>
      </c>
      <c r="C35" s="10" t="s">
        <v>143</v>
      </c>
      <c r="D35" s="4">
        <v>0</v>
      </c>
      <c r="E35" s="4">
        <v>6</v>
      </c>
      <c r="F35" s="2"/>
    </row>
    <row r="36" spans="1:6" ht="30">
      <c r="A36" s="41">
        <v>4.0999999999999996</v>
      </c>
      <c r="B36" s="10" t="s">
        <v>144</v>
      </c>
      <c r="C36" s="10" t="s">
        <v>145</v>
      </c>
      <c r="D36" s="4">
        <v>0</v>
      </c>
      <c r="E36" s="4">
        <v>2</v>
      </c>
      <c r="F36" s="2"/>
    </row>
    <row r="37" spans="1:6" ht="30">
      <c r="A37" s="41">
        <v>4.1100000000000003</v>
      </c>
      <c r="B37" s="10" t="s">
        <v>146</v>
      </c>
      <c r="C37" s="10"/>
      <c r="D37" s="4">
        <v>0</v>
      </c>
      <c r="E37" s="4">
        <v>2</v>
      </c>
      <c r="F37" s="2"/>
    </row>
    <row r="38" spans="1:6" ht="30">
      <c r="A38" s="30">
        <v>4.12</v>
      </c>
      <c r="B38" s="10" t="s">
        <v>147</v>
      </c>
      <c r="C38" s="10" t="s">
        <v>148</v>
      </c>
      <c r="D38" s="4">
        <v>0</v>
      </c>
      <c r="E38" s="4">
        <v>2</v>
      </c>
      <c r="F38" s="2"/>
    </row>
    <row r="39" spans="1:6">
      <c r="A39" s="41">
        <v>4.13</v>
      </c>
      <c r="B39" s="10" t="s">
        <v>149</v>
      </c>
      <c r="C39" s="10"/>
      <c r="D39" s="4">
        <v>0</v>
      </c>
      <c r="E39" s="4">
        <v>2</v>
      </c>
      <c r="F39" s="2"/>
    </row>
    <row r="40" spans="1:6" ht="45">
      <c r="A40" s="41">
        <v>4.1399999999999997</v>
      </c>
      <c r="B40" s="10" t="s">
        <v>150</v>
      </c>
      <c r="C40" s="10"/>
      <c r="D40" s="4">
        <v>0</v>
      </c>
      <c r="E40" s="4">
        <v>0</v>
      </c>
      <c r="F40" s="2"/>
    </row>
    <row r="41" spans="1:6" ht="45">
      <c r="A41" s="41">
        <v>4.1500000000000004</v>
      </c>
      <c r="B41" s="10" t="s">
        <v>151</v>
      </c>
      <c r="C41" s="10"/>
      <c r="D41" s="4">
        <v>0</v>
      </c>
      <c r="E41" s="4">
        <v>2</v>
      </c>
      <c r="F41" s="2"/>
    </row>
    <row r="42" spans="1:6" ht="22.5" customHeight="1">
      <c r="A42" s="150" t="s">
        <v>152</v>
      </c>
      <c r="B42" s="151"/>
      <c r="C42" s="152"/>
      <c r="D42" s="84">
        <v>0</v>
      </c>
      <c r="E42" s="84">
        <f>SUM(E43:E47)</f>
        <v>10</v>
      </c>
      <c r="F42" s="85"/>
    </row>
    <row r="43" spans="1:6" ht="30">
      <c r="A43" s="41">
        <v>5.0999999999999996</v>
      </c>
      <c r="B43" s="10" t="s">
        <v>296</v>
      </c>
      <c r="C43" s="10" t="s">
        <v>154</v>
      </c>
      <c r="D43" s="4">
        <v>0</v>
      </c>
      <c r="E43" s="41">
        <v>2</v>
      </c>
      <c r="F43" s="2"/>
    </row>
    <row r="44" spans="1:6" ht="30">
      <c r="A44" s="41">
        <v>5.2</v>
      </c>
      <c r="B44" s="10" t="s">
        <v>297</v>
      </c>
      <c r="C44" s="10"/>
      <c r="D44" s="4">
        <v>0</v>
      </c>
      <c r="E44" s="41">
        <v>2</v>
      </c>
      <c r="F44" s="2"/>
    </row>
    <row r="45" spans="1:6" ht="30">
      <c r="A45" s="41">
        <v>5.3</v>
      </c>
      <c r="B45" s="10" t="s">
        <v>298</v>
      </c>
      <c r="C45" s="10"/>
      <c r="D45" s="4">
        <v>0</v>
      </c>
      <c r="E45" s="41">
        <v>2</v>
      </c>
      <c r="F45" s="2"/>
    </row>
    <row r="46" spans="1:6">
      <c r="A46" s="41">
        <v>5.4</v>
      </c>
      <c r="B46" s="10" t="s">
        <v>156</v>
      </c>
      <c r="C46" s="10"/>
      <c r="E46" s="41">
        <v>2</v>
      </c>
      <c r="F46" s="2"/>
    </row>
    <row r="47" spans="1:6">
      <c r="A47" s="41">
        <v>5.5</v>
      </c>
      <c r="B47" s="10" t="s">
        <v>161</v>
      </c>
      <c r="C47" s="10"/>
      <c r="D47" s="4">
        <v>0</v>
      </c>
      <c r="E47" s="41">
        <v>2</v>
      </c>
      <c r="F47" s="2"/>
    </row>
    <row r="48" spans="1:6" ht="22.5" customHeight="1">
      <c r="A48" s="64" t="s">
        <v>162</v>
      </c>
      <c r="B48" s="65"/>
      <c r="C48" s="65"/>
      <c r="D48" s="84">
        <v>0</v>
      </c>
      <c r="E48" s="85">
        <f>SUM(E49:E54)</f>
        <v>16</v>
      </c>
      <c r="F48" s="85"/>
    </row>
    <row r="49" spans="1:6" ht="45">
      <c r="A49" s="41">
        <v>6.1</v>
      </c>
      <c r="B49" s="10" t="s">
        <v>163</v>
      </c>
      <c r="C49" s="10"/>
      <c r="D49" s="4">
        <v>0</v>
      </c>
      <c r="E49" s="4">
        <v>4</v>
      </c>
      <c r="F49" s="2"/>
    </row>
    <row r="50" spans="1:6" ht="45">
      <c r="A50" s="41">
        <v>6.2</v>
      </c>
      <c r="B50" s="10" t="s">
        <v>164</v>
      </c>
      <c r="C50" s="10"/>
      <c r="D50" s="4">
        <v>0</v>
      </c>
      <c r="E50" s="4">
        <v>2</v>
      </c>
      <c r="F50" s="2"/>
    </row>
    <row r="51" spans="1:6" ht="45">
      <c r="A51" s="41">
        <v>6.3</v>
      </c>
      <c r="B51" s="10" t="s">
        <v>165</v>
      </c>
      <c r="C51" s="10"/>
      <c r="D51" s="4">
        <v>0</v>
      </c>
      <c r="E51" s="4">
        <v>2</v>
      </c>
      <c r="F51" s="2"/>
    </row>
    <row r="52" spans="1:6" ht="30">
      <c r="A52" s="41">
        <v>6.4</v>
      </c>
      <c r="B52" s="10" t="s">
        <v>166</v>
      </c>
      <c r="C52" s="10"/>
      <c r="D52" s="4">
        <v>0</v>
      </c>
      <c r="E52" s="4">
        <v>4</v>
      </c>
      <c r="F52" s="2"/>
    </row>
    <row r="53" spans="1:6" ht="30">
      <c r="A53" s="41">
        <v>6.5</v>
      </c>
      <c r="B53" s="10" t="s">
        <v>167</v>
      </c>
      <c r="C53" s="10"/>
      <c r="D53" s="4">
        <v>0</v>
      </c>
      <c r="E53" s="4">
        <v>2</v>
      </c>
      <c r="F53" s="2"/>
    </row>
    <row r="54" spans="1:6" ht="30">
      <c r="A54" s="41">
        <v>6.6</v>
      </c>
      <c r="B54" s="10" t="s">
        <v>168</v>
      </c>
      <c r="C54" s="10" t="s">
        <v>169</v>
      </c>
      <c r="D54" s="4">
        <v>0</v>
      </c>
      <c r="E54" s="4">
        <v>2</v>
      </c>
      <c r="F54" s="2"/>
    </row>
    <row r="55" spans="1:6" ht="21">
      <c r="A55" s="153" t="s">
        <v>170</v>
      </c>
      <c r="B55" s="154"/>
      <c r="C55" s="154"/>
      <c r="D55" s="155"/>
      <c r="E55" s="86">
        <f>SUM(E48,E42,E26,E18,E15)</f>
        <v>100</v>
      </c>
      <c r="F55" s="2"/>
    </row>
  </sheetData>
  <mergeCells count="19">
    <mergeCell ref="A55:D55"/>
    <mergeCell ref="C11:E11"/>
    <mergeCell ref="A13:A14"/>
    <mergeCell ref="B13:B14"/>
    <mergeCell ref="C13:C14"/>
    <mergeCell ref="D13:E13"/>
    <mergeCell ref="A42:C42"/>
    <mergeCell ref="C8:E8"/>
    <mergeCell ref="C9:E9"/>
    <mergeCell ref="C10:E10"/>
    <mergeCell ref="C7:E7"/>
    <mergeCell ref="A26:C26"/>
    <mergeCell ref="A18:C18"/>
    <mergeCell ref="A15:C15"/>
    <mergeCell ref="A3:E3"/>
    <mergeCell ref="C4:E4"/>
    <mergeCell ref="C5:E5"/>
    <mergeCell ref="C6:E6"/>
    <mergeCell ref="A1:F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8"/>
  <sheetViews>
    <sheetView topLeftCell="A47" zoomScale="60" zoomScaleNormal="60" workbookViewId="0">
      <selection activeCell="O19" sqref="O19"/>
    </sheetView>
  </sheetViews>
  <sheetFormatPr defaultRowHeight="15"/>
  <cols>
    <col min="1" max="1" width="15.28515625" customWidth="1"/>
    <col min="2" max="2" width="72.5703125" customWidth="1"/>
    <col min="3" max="3" width="74.85546875" customWidth="1"/>
    <col min="4" max="4" width="9.140625" customWidth="1"/>
    <col min="5" max="5" width="14.5703125" customWidth="1"/>
    <col min="6" max="6" width="44.85546875" customWidth="1"/>
  </cols>
  <sheetData>
    <row r="1" spans="1:6" ht="14.45" customHeight="1">
      <c r="A1" s="147" t="s">
        <v>171</v>
      </c>
      <c r="B1" s="148"/>
      <c r="C1" s="148"/>
      <c r="D1" s="148"/>
      <c r="E1" s="148"/>
      <c r="F1" s="148"/>
    </row>
    <row r="2" spans="1:6" ht="14.45" customHeight="1">
      <c r="A2" s="147"/>
      <c r="B2" s="148"/>
      <c r="C2" s="148"/>
      <c r="D2" s="148"/>
      <c r="E2" s="148"/>
      <c r="F2" s="148"/>
    </row>
    <row r="3" spans="1:6" ht="14.45" customHeight="1">
      <c r="A3" s="147"/>
      <c r="B3" s="148"/>
      <c r="C3" s="148"/>
      <c r="D3" s="148"/>
      <c r="E3" s="148"/>
      <c r="F3" s="148"/>
    </row>
    <row r="4" spans="1:6" ht="14.45" customHeight="1">
      <c r="A4" s="147"/>
      <c r="B4" s="148"/>
      <c r="C4" s="148"/>
      <c r="D4" s="148"/>
      <c r="E4" s="148"/>
      <c r="F4" s="148"/>
    </row>
    <row r="5" spans="1:6" ht="15.6" customHeight="1">
      <c r="A5" s="150" t="s">
        <v>172</v>
      </c>
      <c r="B5" s="151"/>
      <c r="C5" s="151"/>
      <c r="D5" s="151"/>
      <c r="E5" s="151"/>
      <c r="F5" s="151"/>
    </row>
    <row r="6" spans="1:6" ht="15.75">
      <c r="A6" s="40" t="s">
        <v>2</v>
      </c>
      <c r="B6" s="12" t="s">
        <v>4</v>
      </c>
      <c r="C6" s="146" t="s">
        <v>5</v>
      </c>
      <c r="D6" s="146"/>
      <c r="E6" s="146"/>
      <c r="F6" s="87" t="s">
        <v>302</v>
      </c>
    </row>
    <row r="7" spans="1:6" ht="15" customHeight="1">
      <c r="A7" s="36">
        <v>1.1000000000000001</v>
      </c>
      <c r="B7" s="42" t="s">
        <v>173</v>
      </c>
      <c r="C7" s="111"/>
      <c r="D7" s="111"/>
      <c r="E7" s="111"/>
      <c r="F7" s="88"/>
    </row>
    <row r="8" spans="1:6">
      <c r="A8" s="36">
        <v>1.2</v>
      </c>
      <c r="B8" s="42" t="s">
        <v>7</v>
      </c>
      <c r="C8" s="111"/>
      <c r="D8" s="111"/>
      <c r="E8" s="111"/>
      <c r="F8" s="2"/>
    </row>
    <row r="9" spans="1:6" ht="26.25" customHeight="1">
      <c r="A9" s="36">
        <v>1.3</v>
      </c>
      <c r="B9" s="42" t="s">
        <v>8</v>
      </c>
      <c r="C9" s="111"/>
      <c r="D9" s="111"/>
      <c r="E9" s="111"/>
      <c r="F9" s="2"/>
    </row>
    <row r="10" spans="1:6" ht="54" customHeight="1">
      <c r="A10" s="36">
        <v>1.4</v>
      </c>
      <c r="B10" s="42" t="s">
        <v>9</v>
      </c>
      <c r="C10" s="170" t="s">
        <v>174</v>
      </c>
      <c r="D10" s="170"/>
      <c r="E10" s="171"/>
      <c r="F10" s="2"/>
    </row>
    <row r="11" spans="1:6" ht="46.5" customHeight="1">
      <c r="A11" s="36">
        <v>1.5</v>
      </c>
      <c r="B11" s="42" t="s">
        <v>11</v>
      </c>
      <c r="C11" s="149" t="s">
        <v>107</v>
      </c>
      <c r="D11" s="149"/>
      <c r="E11" s="172"/>
      <c r="F11" s="2"/>
    </row>
    <row r="12" spans="1:6" ht="15.75">
      <c r="A12" s="36">
        <v>1.6</v>
      </c>
      <c r="B12" s="42" t="s">
        <v>13</v>
      </c>
      <c r="C12" s="105"/>
      <c r="D12" s="105"/>
      <c r="E12" s="106"/>
      <c r="F12" s="2"/>
    </row>
    <row r="13" spans="1:6">
      <c r="A13" s="36">
        <v>1.7</v>
      </c>
      <c r="B13" s="42" t="s">
        <v>295</v>
      </c>
      <c r="C13" s="112" t="s">
        <v>16</v>
      </c>
      <c r="D13" s="113"/>
      <c r="E13" s="114"/>
      <c r="F13" s="2"/>
    </row>
    <row r="14" spans="1:6" ht="23.25" customHeight="1">
      <c r="A14" s="111">
        <v>1.8</v>
      </c>
      <c r="B14" s="173" t="s">
        <v>175</v>
      </c>
      <c r="C14" s="162" t="s">
        <v>176</v>
      </c>
      <c r="D14" s="163"/>
      <c r="E14" s="164"/>
      <c r="F14" s="2"/>
    </row>
    <row r="15" spans="1:6" ht="23.25" customHeight="1">
      <c r="A15" s="111"/>
      <c r="B15" s="174"/>
      <c r="C15" s="165" t="s">
        <v>177</v>
      </c>
      <c r="D15" s="165"/>
      <c r="E15" s="165"/>
      <c r="F15" s="2"/>
    </row>
    <row r="16" spans="1:6" ht="23.25">
      <c r="A16" s="51">
        <v>1.9</v>
      </c>
      <c r="B16" s="42" t="s">
        <v>178</v>
      </c>
      <c r="C16" s="42" t="s">
        <v>179</v>
      </c>
      <c r="D16" s="47"/>
      <c r="E16" s="48"/>
      <c r="F16" s="2"/>
    </row>
    <row r="17" spans="1:6" ht="23.25">
      <c r="A17" s="54">
        <v>1.1000000000000001</v>
      </c>
      <c r="B17" s="42" t="s">
        <v>180</v>
      </c>
      <c r="C17" s="42" t="s">
        <v>179</v>
      </c>
      <c r="D17" s="47"/>
      <c r="E17" s="48"/>
      <c r="F17" s="2"/>
    </row>
    <row r="18" spans="1:6" ht="29.45" customHeight="1">
      <c r="A18" s="156" t="s">
        <v>21</v>
      </c>
      <c r="B18" s="158" t="s">
        <v>22</v>
      </c>
      <c r="C18" s="158" t="s">
        <v>23</v>
      </c>
      <c r="D18" s="160" t="s">
        <v>110</v>
      </c>
      <c r="E18" s="161"/>
      <c r="F18" s="169" t="s">
        <v>302</v>
      </c>
    </row>
    <row r="19" spans="1:6" ht="15.75">
      <c r="A19" s="157"/>
      <c r="B19" s="159"/>
      <c r="C19" s="159"/>
      <c r="D19" s="13" t="s">
        <v>25</v>
      </c>
      <c r="E19" s="13" t="s">
        <v>111</v>
      </c>
      <c r="F19" s="169"/>
    </row>
    <row r="20" spans="1:6" ht="15.75" customHeight="1">
      <c r="A20" s="150" t="s">
        <v>112</v>
      </c>
      <c r="B20" s="151"/>
      <c r="C20" s="151"/>
      <c r="D20" s="84">
        <v>0</v>
      </c>
      <c r="E20" s="84">
        <f>SUM(E21:E22)</f>
        <v>12</v>
      </c>
      <c r="F20" s="84"/>
    </row>
    <row r="21" spans="1:6" ht="42" customHeight="1">
      <c r="A21" s="41">
        <v>2.1</v>
      </c>
      <c r="B21" s="10" t="s">
        <v>181</v>
      </c>
      <c r="C21" s="10" t="s">
        <v>154</v>
      </c>
      <c r="D21" s="4">
        <v>0</v>
      </c>
      <c r="E21" s="41">
        <v>10</v>
      </c>
      <c r="F21" s="2"/>
    </row>
    <row r="22" spans="1:6" ht="58.5" customHeight="1">
      <c r="A22" s="41">
        <v>2.2000000000000002</v>
      </c>
      <c r="B22" s="10" t="s">
        <v>115</v>
      </c>
      <c r="C22" s="10" t="s">
        <v>116</v>
      </c>
      <c r="D22" s="4">
        <v>0</v>
      </c>
      <c r="E22" s="4">
        <v>2</v>
      </c>
      <c r="F22" s="2"/>
    </row>
    <row r="23" spans="1:6" ht="15.6" customHeight="1">
      <c r="A23" s="150" t="s">
        <v>117</v>
      </c>
      <c r="B23" s="151"/>
      <c r="C23" s="152"/>
      <c r="D23" s="84">
        <v>0</v>
      </c>
      <c r="E23" s="84">
        <f>SUM(E24:E29)</f>
        <v>16</v>
      </c>
      <c r="F23" s="84"/>
    </row>
    <row r="24" spans="1:6" ht="30">
      <c r="A24" s="41">
        <v>3.1</v>
      </c>
      <c r="B24" s="10" t="s">
        <v>182</v>
      </c>
      <c r="C24" s="10"/>
      <c r="D24" s="69">
        <v>0</v>
      </c>
      <c r="E24" s="68">
        <v>2</v>
      </c>
      <c r="F24" s="2"/>
    </row>
    <row r="25" spans="1:6" ht="61.5" customHeight="1">
      <c r="A25" s="41">
        <v>3.2</v>
      </c>
      <c r="B25" s="10" t="s">
        <v>183</v>
      </c>
      <c r="C25" s="10" t="s">
        <v>184</v>
      </c>
      <c r="D25" s="4">
        <v>0</v>
      </c>
      <c r="E25" s="41">
        <v>6</v>
      </c>
      <c r="F25" s="2"/>
    </row>
    <row r="26" spans="1:6" ht="45">
      <c r="A26" s="41">
        <v>3.3</v>
      </c>
      <c r="B26" s="10" t="s">
        <v>185</v>
      </c>
      <c r="C26" s="10" t="s">
        <v>186</v>
      </c>
      <c r="D26" s="4">
        <v>0</v>
      </c>
      <c r="E26" s="41">
        <v>2</v>
      </c>
      <c r="F26" s="2"/>
    </row>
    <row r="27" spans="1:6" ht="45">
      <c r="A27" s="41">
        <v>3.4</v>
      </c>
      <c r="B27" s="10" t="s">
        <v>187</v>
      </c>
      <c r="C27" s="10" t="s">
        <v>186</v>
      </c>
      <c r="D27" s="4">
        <v>0</v>
      </c>
      <c r="E27" s="41">
        <v>2</v>
      </c>
      <c r="F27" s="2"/>
    </row>
    <row r="28" spans="1:6" ht="30">
      <c r="A28" s="41">
        <v>3.5</v>
      </c>
      <c r="B28" s="10" t="s">
        <v>188</v>
      </c>
      <c r="C28" s="10" t="s">
        <v>189</v>
      </c>
      <c r="D28" s="4">
        <v>0</v>
      </c>
      <c r="E28" s="41">
        <v>2</v>
      </c>
      <c r="F28" s="2"/>
    </row>
    <row r="29" spans="1:6" ht="45">
      <c r="A29" s="41">
        <v>3.6</v>
      </c>
      <c r="B29" s="10" t="s">
        <v>190</v>
      </c>
      <c r="C29" s="10" t="s">
        <v>191</v>
      </c>
      <c r="D29" s="4">
        <v>0</v>
      </c>
      <c r="E29" s="41">
        <v>2</v>
      </c>
      <c r="F29" s="2"/>
    </row>
    <row r="30" spans="1:6" ht="23.25" customHeight="1">
      <c r="A30" s="150" t="s">
        <v>192</v>
      </c>
      <c r="B30" s="151"/>
      <c r="C30" s="152"/>
      <c r="D30" s="84">
        <v>0</v>
      </c>
      <c r="E30" s="84">
        <f>SUM(E31:E33)</f>
        <v>10</v>
      </c>
      <c r="F30" s="66"/>
    </row>
    <row r="31" spans="1:6">
      <c r="A31" s="41">
        <v>4.0999999999999996</v>
      </c>
      <c r="B31" s="10" t="s">
        <v>193</v>
      </c>
      <c r="C31" s="10"/>
      <c r="D31" s="4">
        <v>0</v>
      </c>
      <c r="E31" s="89">
        <v>2</v>
      </c>
      <c r="F31" s="2"/>
    </row>
    <row r="32" spans="1:6">
      <c r="A32" s="41">
        <v>4.2</v>
      </c>
      <c r="B32" s="10" t="s">
        <v>194</v>
      </c>
      <c r="C32" s="10"/>
      <c r="D32" s="4">
        <v>0</v>
      </c>
      <c r="E32" s="41">
        <v>2</v>
      </c>
      <c r="F32" s="2"/>
    </row>
    <row r="33" spans="1:6" ht="30">
      <c r="A33" s="41">
        <v>4.3</v>
      </c>
      <c r="B33" s="10" t="s">
        <v>132</v>
      </c>
      <c r="C33" s="10"/>
      <c r="D33" s="4">
        <v>0</v>
      </c>
      <c r="E33" s="41">
        <v>6</v>
      </c>
      <c r="F33" s="2"/>
    </row>
    <row r="34" spans="1:6" ht="24" customHeight="1">
      <c r="A34" s="150" t="s">
        <v>195</v>
      </c>
      <c r="B34" s="151"/>
      <c r="C34" s="151"/>
      <c r="D34" s="84">
        <v>0</v>
      </c>
      <c r="E34" s="84">
        <f>SUM(E35:E41)</f>
        <v>26</v>
      </c>
      <c r="F34" s="66"/>
    </row>
    <row r="35" spans="1:6" ht="105">
      <c r="A35" s="41">
        <v>5.0999999999999996</v>
      </c>
      <c r="B35" s="10" t="s">
        <v>196</v>
      </c>
      <c r="C35" s="10" t="s">
        <v>197</v>
      </c>
      <c r="D35" s="4">
        <v>0</v>
      </c>
      <c r="E35" s="41">
        <v>4</v>
      </c>
      <c r="F35" s="2"/>
    </row>
    <row r="36" spans="1:6" ht="60">
      <c r="A36" s="41">
        <v>5.2</v>
      </c>
      <c r="B36" s="10" t="s">
        <v>198</v>
      </c>
      <c r="C36" s="10" t="s">
        <v>199</v>
      </c>
      <c r="D36" s="4">
        <v>0</v>
      </c>
      <c r="E36" s="41">
        <v>4</v>
      </c>
      <c r="F36" s="2"/>
    </row>
    <row r="37" spans="1:6" ht="30">
      <c r="A37" s="41">
        <v>5.3</v>
      </c>
      <c r="B37" s="10" t="s">
        <v>142</v>
      </c>
      <c r="C37" s="10" t="s">
        <v>200</v>
      </c>
      <c r="D37" s="4">
        <v>0</v>
      </c>
      <c r="E37" s="41">
        <v>6</v>
      </c>
      <c r="F37" s="2"/>
    </row>
    <row r="38" spans="1:6" ht="30">
      <c r="A38" s="41">
        <v>5.4</v>
      </c>
      <c r="B38" s="10" t="s">
        <v>201</v>
      </c>
      <c r="C38" s="10"/>
      <c r="D38" s="4">
        <v>0</v>
      </c>
      <c r="E38" s="41">
        <v>2</v>
      </c>
      <c r="F38" s="2"/>
    </row>
    <row r="39" spans="1:6" ht="45">
      <c r="A39" s="41">
        <v>5.5</v>
      </c>
      <c r="B39" s="10" t="s">
        <v>202</v>
      </c>
      <c r="C39" s="10" t="s">
        <v>203</v>
      </c>
      <c r="D39" s="4">
        <v>0</v>
      </c>
      <c r="E39" s="41">
        <v>2</v>
      </c>
      <c r="F39" s="2"/>
    </row>
    <row r="40" spans="1:6" ht="30">
      <c r="A40" s="41">
        <v>5.6</v>
      </c>
      <c r="B40" s="10" t="s">
        <v>204</v>
      </c>
      <c r="C40" s="10"/>
      <c r="D40" s="4">
        <v>0</v>
      </c>
      <c r="E40" s="41">
        <v>4</v>
      </c>
      <c r="F40" s="2"/>
    </row>
    <row r="41" spans="1:6" ht="30">
      <c r="A41" s="41">
        <v>5.7</v>
      </c>
      <c r="B41" s="10" t="s">
        <v>147</v>
      </c>
      <c r="C41" s="10" t="s">
        <v>205</v>
      </c>
      <c r="D41" s="4">
        <v>0</v>
      </c>
      <c r="E41" s="41">
        <v>4</v>
      </c>
      <c r="F41" s="2"/>
    </row>
    <row r="42" spans="1:6" ht="30" customHeight="1">
      <c r="A42" s="150" t="s">
        <v>206</v>
      </c>
      <c r="B42" s="151"/>
      <c r="C42" s="151"/>
      <c r="D42" s="84">
        <v>0</v>
      </c>
      <c r="E42" s="84">
        <f>SUM(E43:E50)</f>
        <v>18</v>
      </c>
      <c r="F42" s="85"/>
    </row>
    <row r="43" spans="1:6" ht="30">
      <c r="A43" s="41">
        <v>6.1</v>
      </c>
      <c r="B43" s="10" t="s">
        <v>207</v>
      </c>
      <c r="C43" s="10" t="s">
        <v>154</v>
      </c>
      <c r="D43" s="4">
        <v>0</v>
      </c>
      <c r="E43" s="41">
        <v>2</v>
      </c>
      <c r="F43" s="2"/>
    </row>
    <row r="44" spans="1:6" ht="30">
      <c r="A44" s="41">
        <v>6.2</v>
      </c>
      <c r="B44" s="10" t="s">
        <v>208</v>
      </c>
      <c r="C44" s="10"/>
      <c r="D44" s="4">
        <v>0</v>
      </c>
      <c r="E44" s="41">
        <v>2</v>
      </c>
      <c r="F44" s="2"/>
    </row>
    <row r="45" spans="1:6" ht="30">
      <c r="A45" s="41">
        <v>6.3</v>
      </c>
      <c r="B45" s="10" t="s">
        <v>209</v>
      </c>
      <c r="C45" s="10"/>
      <c r="D45" s="4">
        <v>0</v>
      </c>
      <c r="E45" s="41">
        <v>2</v>
      </c>
      <c r="F45" s="2"/>
    </row>
    <row r="46" spans="1:6">
      <c r="A46" s="41">
        <v>6.5</v>
      </c>
      <c r="B46" s="11" t="s">
        <v>156</v>
      </c>
      <c r="C46" s="10"/>
      <c r="D46" s="4">
        <v>0</v>
      </c>
      <c r="E46" s="41">
        <v>4</v>
      </c>
      <c r="F46" s="2"/>
    </row>
    <row r="47" spans="1:6" ht="30">
      <c r="A47" s="41">
        <v>6.6</v>
      </c>
      <c r="B47" s="11" t="s">
        <v>157</v>
      </c>
      <c r="C47" s="10"/>
      <c r="D47" s="4">
        <v>0</v>
      </c>
      <c r="E47" s="41">
        <v>2</v>
      </c>
      <c r="F47" s="2"/>
    </row>
    <row r="48" spans="1:6">
      <c r="A48" s="41">
        <v>6.7</v>
      </c>
      <c r="B48" s="11" t="s">
        <v>158</v>
      </c>
      <c r="C48" s="10" t="s">
        <v>303</v>
      </c>
      <c r="D48" s="4">
        <v>0</v>
      </c>
      <c r="E48" s="41">
        <v>2</v>
      </c>
      <c r="F48" s="2"/>
    </row>
    <row r="49" spans="1:6" ht="30">
      <c r="A49" s="41">
        <v>6.8</v>
      </c>
      <c r="B49" s="11" t="s">
        <v>159</v>
      </c>
      <c r="C49" s="10"/>
      <c r="D49" s="4">
        <v>0</v>
      </c>
      <c r="E49" s="41">
        <v>2</v>
      </c>
      <c r="F49" s="2"/>
    </row>
    <row r="50" spans="1:6">
      <c r="A50" s="41">
        <v>6.9</v>
      </c>
      <c r="B50" s="11" t="s">
        <v>160</v>
      </c>
      <c r="C50" s="10"/>
      <c r="D50" s="4">
        <v>0</v>
      </c>
      <c r="E50" s="41">
        <v>2</v>
      </c>
      <c r="F50" s="2"/>
    </row>
    <row r="51" spans="1:6" ht="25.5" customHeight="1">
      <c r="A51" s="150" t="s">
        <v>210</v>
      </c>
      <c r="B51" s="151"/>
      <c r="C51" s="151"/>
      <c r="D51" s="84">
        <v>0</v>
      </c>
      <c r="E51" s="84">
        <f>SUM(E52:E57)</f>
        <v>18</v>
      </c>
      <c r="F51" s="85"/>
    </row>
    <row r="52" spans="1:6" ht="30" customHeight="1">
      <c r="A52" s="41">
        <v>7.1</v>
      </c>
      <c r="B52" s="10" t="s">
        <v>211</v>
      </c>
      <c r="C52" s="10"/>
      <c r="D52" s="4">
        <v>0</v>
      </c>
      <c r="E52" s="41">
        <v>4</v>
      </c>
      <c r="F52" s="2"/>
    </row>
    <row r="53" spans="1:6" ht="45">
      <c r="A53" s="41">
        <v>7.2</v>
      </c>
      <c r="B53" s="10" t="s">
        <v>212</v>
      </c>
      <c r="C53" s="10"/>
      <c r="D53" s="4">
        <v>0</v>
      </c>
      <c r="E53" s="41">
        <v>2</v>
      </c>
      <c r="F53" s="2"/>
    </row>
    <row r="54" spans="1:6" ht="45">
      <c r="A54" s="41">
        <v>7.3</v>
      </c>
      <c r="B54" s="10" t="s">
        <v>213</v>
      </c>
      <c r="C54" s="10"/>
      <c r="D54" s="4">
        <v>0</v>
      </c>
      <c r="E54" s="41">
        <v>2</v>
      </c>
      <c r="F54" s="2"/>
    </row>
    <row r="55" spans="1:6" ht="45">
      <c r="A55" s="41">
        <v>7.4</v>
      </c>
      <c r="B55" s="10" t="s">
        <v>214</v>
      </c>
      <c r="C55" s="10"/>
      <c r="D55" s="4">
        <v>0</v>
      </c>
      <c r="E55" s="41">
        <v>2</v>
      </c>
      <c r="F55" s="2"/>
    </row>
    <row r="56" spans="1:6" ht="45">
      <c r="A56" s="41">
        <v>7.5</v>
      </c>
      <c r="B56" s="10" t="s">
        <v>215</v>
      </c>
      <c r="C56" s="10"/>
      <c r="D56" s="4">
        <v>0</v>
      </c>
      <c r="E56" s="41">
        <v>4</v>
      </c>
      <c r="F56" s="2"/>
    </row>
    <row r="57" spans="1:6" ht="30">
      <c r="A57" s="41">
        <v>7.6</v>
      </c>
      <c r="B57" s="10" t="s">
        <v>216</v>
      </c>
      <c r="C57" s="10"/>
      <c r="D57" s="4">
        <v>0</v>
      </c>
      <c r="E57" s="41">
        <v>4</v>
      </c>
      <c r="F57" s="2"/>
    </row>
    <row r="58" spans="1:6" ht="21" customHeight="1">
      <c r="A58" s="166" t="s">
        <v>217</v>
      </c>
      <c r="B58" s="167"/>
      <c r="C58" s="167"/>
      <c r="D58" s="168"/>
      <c r="E58" s="70">
        <f>SUM(E51,E42,E34,E30,E23,E20)</f>
        <v>100</v>
      </c>
    </row>
  </sheetData>
  <mergeCells count="26">
    <mergeCell ref="A30:C30"/>
    <mergeCell ref="A1:F4"/>
    <mergeCell ref="A5:F5"/>
    <mergeCell ref="A58:D58"/>
    <mergeCell ref="A51:C51"/>
    <mergeCell ref="A42:C42"/>
    <mergeCell ref="A34:C34"/>
    <mergeCell ref="F18:F19"/>
    <mergeCell ref="C9:E9"/>
    <mergeCell ref="C10:E10"/>
    <mergeCell ref="C11:E11"/>
    <mergeCell ref="C12:E12"/>
    <mergeCell ref="A14:A15"/>
    <mergeCell ref="B14:B15"/>
    <mergeCell ref="C6:E6"/>
    <mergeCell ref="C7:E7"/>
    <mergeCell ref="A23:C23"/>
    <mergeCell ref="A20:C20"/>
    <mergeCell ref="C8:E8"/>
    <mergeCell ref="C13:E13"/>
    <mergeCell ref="A18:A19"/>
    <mergeCell ref="B18:B19"/>
    <mergeCell ref="C18:C19"/>
    <mergeCell ref="D18:E18"/>
    <mergeCell ref="C14:E14"/>
    <mergeCell ref="C15:E1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6"/>
  <sheetViews>
    <sheetView topLeftCell="A17" zoomScale="70" zoomScaleNormal="70" workbookViewId="0">
      <selection activeCell="H5" sqref="H5"/>
    </sheetView>
  </sheetViews>
  <sheetFormatPr defaultRowHeight="15"/>
  <cols>
    <col min="1" max="1" width="18.42578125" customWidth="1"/>
    <col min="2" max="2" width="26.140625" customWidth="1"/>
    <col min="3" max="3" width="81" customWidth="1"/>
    <col min="4" max="4" width="62.28515625" customWidth="1"/>
    <col min="6" max="6" width="14" customWidth="1"/>
    <col min="7" max="7" width="53.42578125" customWidth="1"/>
  </cols>
  <sheetData>
    <row r="1" spans="1:7" ht="39.75" customHeight="1">
      <c r="A1" s="147" t="s">
        <v>218</v>
      </c>
      <c r="B1" s="148"/>
      <c r="C1" s="148"/>
      <c r="D1" s="148"/>
      <c r="E1" s="148"/>
      <c r="F1" s="148"/>
      <c r="G1" s="148"/>
    </row>
    <row r="2" spans="1:7" ht="14.45" customHeight="1">
      <c r="A2" s="147"/>
      <c r="B2" s="148"/>
      <c r="C2" s="148"/>
      <c r="D2" s="148"/>
      <c r="E2" s="148"/>
      <c r="F2" s="148"/>
      <c r="G2" s="148"/>
    </row>
    <row r="3" spans="1:7" ht="23.25">
      <c r="A3" s="182" t="s">
        <v>103</v>
      </c>
      <c r="B3" s="182"/>
      <c r="C3" s="182"/>
      <c r="D3" s="182"/>
      <c r="E3" s="182"/>
      <c r="F3" s="182"/>
    </row>
    <row r="4" spans="1:7" ht="15.75">
      <c r="A4" s="43" t="s">
        <v>2</v>
      </c>
      <c r="B4" s="43"/>
      <c r="C4" s="25" t="s">
        <v>4</v>
      </c>
      <c r="D4" s="183" t="s">
        <v>5</v>
      </c>
      <c r="E4" s="183"/>
      <c r="F4" s="183"/>
      <c r="G4" s="26" t="s">
        <v>286</v>
      </c>
    </row>
    <row r="5" spans="1:7">
      <c r="A5" s="36">
        <v>1.1000000000000001</v>
      </c>
      <c r="B5" s="36" t="s">
        <v>104</v>
      </c>
      <c r="C5" s="42" t="s">
        <v>105</v>
      </c>
      <c r="D5" s="111"/>
      <c r="E5" s="111"/>
      <c r="F5" s="111"/>
      <c r="G5" s="2"/>
    </row>
    <row r="6" spans="1:7">
      <c r="A6" s="36">
        <v>1.2</v>
      </c>
      <c r="B6" s="36" t="s">
        <v>104</v>
      </c>
      <c r="C6" s="42" t="s">
        <v>7</v>
      </c>
      <c r="D6" s="111"/>
      <c r="E6" s="111"/>
      <c r="F6" s="111"/>
      <c r="G6" s="2"/>
    </row>
    <row r="7" spans="1:7">
      <c r="A7" s="36">
        <v>1.3</v>
      </c>
      <c r="B7" s="36" t="s">
        <v>104</v>
      </c>
      <c r="C7" s="42" t="s">
        <v>8</v>
      </c>
      <c r="D7" s="111"/>
      <c r="E7" s="111"/>
      <c r="F7" s="111"/>
      <c r="G7" s="2"/>
    </row>
    <row r="8" spans="1:7" ht="23.25">
      <c r="A8" s="36">
        <v>1.4</v>
      </c>
      <c r="B8" s="36" t="s">
        <v>104</v>
      </c>
      <c r="C8" s="42" t="s">
        <v>9</v>
      </c>
      <c r="D8" s="149" t="s">
        <v>106</v>
      </c>
      <c r="E8" s="149"/>
      <c r="F8" s="149"/>
      <c r="G8" s="2"/>
    </row>
    <row r="9" spans="1:7" ht="23.25">
      <c r="A9" s="36">
        <v>1.5</v>
      </c>
      <c r="B9" s="36" t="s">
        <v>104</v>
      </c>
      <c r="C9" s="42" t="s">
        <v>11</v>
      </c>
      <c r="D9" s="149" t="s">
        <v>107</v>
      </c>
      <c r="E9" s="149"/>
      <c r="F9" s="149"/>
      <c r="G9" s="2"/>
    </row>
    <row r="10" spans="1:7" ht="15.75">
      <c r="A10" s="36">
        <v>1.6</v>
      </c>
      <c r="B10" s="36" t="s">
        <v>104</v>
      </c>
      <c r="C10" s="42" t="s">
        <v>13</v>
      </c>
      <c r="D10" s="105" t="s">
        <v>14</v>
      </c>
      <c r="E10" s="105"/>
      <c r="F10" s="106"/>
      <c r="G10" s="2"/>
    </row>
    <row r="11" spans="1:7">
      <c r="A11" s="36">
        <v>1.7</v>
      </c>
      <c r="B11" s="36" t="s">
        <v>104</v>
      </c>
      <c r="C11" s="3" t="s">
        <v>15</v>
      </c>
      <c r="D11" s="179" t="s">
        <v>16</v>
      </c>
      <c r="E11" s="180"/>
      <c r="F11" s="181"/>
      <c r="G11" s="2"/>
    </row>
    <row r="12" spans="1:7" ht="15.75">
      <c r="A12" s="111">
        <v>1.8</v>
      </c>
      <c r="B12" s="36" t="s">
        <v>104</v>
      </c>
      <c r="C12" s="177" t="s">
        <v>219</v>
      </c>
      <c r="D12" s="178" t="s">
        <v>220</v>
      </c>
      <c r="E12" s="178"/>
      <c r="F12" s="178"/>
      <c r="G12" s="2"/>
    </row>
    <row r="13" spans="1:7" ht="15.75">
      <c r="A13" s="111"/>
      <c r="B13" s="36" t="s">
        <v>104</v>
      </c>
      <c r="C13" s="177"/>
      <c r="D13" s="178" t="s">
        <v>221</v>
      </c>
      <c r="E13" s="178"/>
      <c r="F13" s="178"/>
      <c r="G13" s="2"/>
    </row>
    <row r="14" spans="1:7" ht="15.75">
      <c r="A14" s="111"/>
      <c r="B14" s="36" t="s">
        <v>104</v>
      </c>
      <c r="C14" s="177"/>
      <c r="D14" s="178"/>
      <c r="E14" s="178"/>
      <c r="F14" s="178"/>
      <c r="G14" s="2"/>
    </row>
    <row r="15" spans="1:7" ht="15.75">
      <c r="A15" s="36">
        <v>1.9</v>
      </c>
      <c r="B15" s="36" t="s">
        <v>28</v>
      </c>
      <c r="C15" s="42" t="s">
        <v>222</v>
      </c>
      <c r="D15" s="50" t="s">
        <v>223</v>
      </c>
      <c r="E15" s="49"/>
      <c r="F15" s="49"/>
      <c r="G15" s="2"/>
    </row>
    <row r="16" spans="1:7" ht="15.75">
      <c r="A16" s="128" t="s">
        <v>21</v>
      </c>
      <c r="B16" s="175" t="s">
        <v>3</v>
      </c>
      <c r="C16" s="128" t="s">
        <v>22</v>
      </c>
      <c r="D16" s="128" t="s">
        <v>23</v>
      </c>
      <c r="E16" s="128" t="s">
        <v>110</v>
      </c>
      <c r="F16" s="128"/>
      <c r="G16" s="2"/>
    </row>
    <row r="17" spans="1:7" ht="15.75">
      <c r="A17" s="128"/>
      <c r="B17" s="176"/>
      <c r="C17" s="128"/>
      <c r="D17" s="128"/>
      <c r="E17" s="39" t="s">
        <v>25</v>
      </c>
      <c r="F17" s="39" t="s">
        <v>111</v>
      </c>
      <c r="G17" s="26" t="s">
        <v>286</v>
      </c>
    </row>
    <row r="18" spans="1:7" ht="15.6" customHeight="1">
      <c r="A18" s="150" t="s">
        <v>112</v>
      </c>
      <c r="B18" s="151"/>
      <c r="C18" s="151"/>
      <c r="D18" s="152"/>
      <c r="E18" s="84">
        <v>0</v>
      </c>
      <c r="F18" s="84">
        <f>SUM(F19:F20)</f>
        <v>14</v>
      </c>
      <c r="G18" s="90"/>
    </row>
    <row r="19" spans="1:7" ht="45">
      <c r="A19" s="41">
        <v>2.1</v>
      </c>
      <c r="B19" s="41" t="s">
        <v>113</v>
      </c>
      <c r="C19" s="10" t="s">
        <v>224</v>
      </c>
      <c r="D19" s="6"/>
      <c r="E19" s="4">
        <v>0</v>
      </c>
      <c r="F19" s="4">
        <v>10</v>
      </c>
      <c r="G19" s="2"/>
    </row>
    <row r="20" spans="1:7" ht="60">
      <c r="A20" s="41">
        <v>2.2000000000000002</v>
      </c>
      <c r="B20" s="41" t="s">
        <v>113</v>
      </c>
      <c r="C20" s="10" t="s">
        <v>115</v>
      </c>
      <c r="D20" s="10" t="s">
        <v>116</v>
      </c>
      <c r="E20" s="4">
        <v>0</v>
      </c>
      <c r="F20" s="4">
        <v>4</v>
      </c>
      <c r="G20" s="2"/>
    </row>
    <row r="21" spans="1:7" ht="15.6" customHeight="1">
      <c r="A21" s="150" t="s">
        <v>225</v>
      </c>
      <c r="B21" s="151"/>
      <c r="C21" s="151"/>
      <c r="D21" s="152"/>
      <c r="E21" s="84">
        <v>0</v>
      </c>
      <c r="F21" s="84">
        <f>SUM(F22:F33)</f>
        <v>50</v>
      </c>
      <c r="G21" s="90"/>
    </row>
    <row r="22" spans="1:7" ht="30">
      <c r="A22" s="41">
        <v>3.1</v>
      </c>
      <c r="B22" s="41" t="s">
        <v>127</v>
      </c>
      <c r="C22" s="10" t="s">
        <v>226</v>
      </c>
      <c r="D22" s="10"/>
      <c r="E22" s="4">
        <v>0</v>
      </c>
      <c r="F22" s="41">
        <v>2</v>
      </c>
      <c r="G22" s="2"/>
    </row>
    <row r="23" spans="1:7" ht="30">
      <c r="A23" s="41">
        <v>3.2</v>
      </c>
      <c r="B23" s="41" t="s">
        <v>129</v>
      </c>
      <c r="C23" s="10" t="s">
        <v>194</v>
      </c>
      <c r="D23" s="10"/>
      <c r="E23" s="4">
        <v>0</v>
      </c>
      <c r="F23" s="41">
        <v>2</v>
      </c>
      <c r="G23" s="2"/>
    </row>
    <row r="24" spans="1:7" ht="30">
      <c r="A24" s="41">
        <v>3.3</v>
      </c>
      <c r="B24" s="41" t="s">
        <v>131</v>
      </c>
      <c r="C24" s="10" t="s">
        <v>132</v>
      </c>
      <c r="D24" s="10"/>
      <c r="E24" s="4">
        <v>0</v>
      </c>
      <c r="F24" s="41">
        <v>6</v>
      </c>
      <c r="G24" s="2"/>
    </row>
    <row r="25" spans="1:7" ht="20.25" customHeight="1">
      <c r="A25" s="41">
        <v>3.4</v>
      </c>
      <c r="B25" s="41" t="s">
        <v>133</v>
      </c>
      <c r="C25" s="10" t="s">
        <v>134</v>
      </c>
      <c r="D25" s="10"/>
      <c r="E25" s="4">
        <v>0</v>
      </c>
      <c r="F25" s="41">
        <v>2</v>
      </c>
      <c r="G25" s="2"/>
    </row>
    <row r="26" spans="1:7" ht="30">
      <c r="A26" s="41">
        <v>3.5</v>
      </c>
      <c r="B26" s="41" t="s">
        <v>28</v>
      </c>
      <c r="C26" s="10" t="s">
        <v>227</v>
      </c>
      <c r="D26" s="10" t="s">
        <v>136</v>
      </c>
      <c r="E26" s="4">
        <v>0</v>
      </c>
      <c r="F26" s="4">
        <v>6</v>
      </c>
      <c r="G26" s="2"/>
    </row>
    <row r="27" spans="1:7" ht="30">
      <c r="A27" s="41">
        <v>3.6</v>
      </c>
      <c r="B27" s="41" t="s">
        <v>28</v>
      </c>
      <c r="C27" s="10" t="s">
        <v>228</v>
      </c>
      <c r="D27" s="10"/>
      <c r="E27" s="4">
        <v>0</v>
      </c>
      <c r="F27" s="4">
        <v>6</v>
      </c>
      <c r="G27" s="2"/>
    </row>
    <row r="28" spans="1:7" ht="60">
      <c r="A28" s="41">
        <v>3.7</v>
      </c>
      <c r="B28" s="41" t="s">
        <v>28</v>
      </c>
      <c r="C28" s="10" t="s">
        <v>138</v>
      </c>
      <c r="D28" s="10" t="s">
        <v>139</v>
      </c>
      <c r="E28" s="4">
        <v>0</v>
      </c>
      <c r="F28" s="4">
        <v>2</v>
      </c>
      <c r="G28" s="2"/>
    </row>
    <row r="29" spans="1:7" ht="30">
      <c r="A29" s="55">
        <v>3.9</v>
      </c>
      <c r="B29" s="41" t="s">
        <v>28</v>
      </c>
      <c r="C29" s="10" t="s">
        <v>141</v>
      </c>
      <c r="D29" s="10"/>
      <c r="E29" s="4">
        <v>0</v>
      </c>
      <c r="F29" s="4">
        <v>6</v>
      </c>
      <c r="G29" s="2"/>
    </row>
    <row r="30" spans="1:7" ht="30">
      <c r="A30" s="30">
        <v>3.1</v>
      </c>
      <c r="B30" s="41" t="s">
        <v>28</v>
      </c>
      <c r="C30" s="10" t="s">
        <v>142</v>
      </c>
      <c r="D30" s="10" t="s">
        <v>143</v>
      </c>
      <c r="E30" s="4">
        <v>0</v>
      </c>
      <c r="F30" s="4">
        <v>6</v>
      </c>
      <c r="G30" s="2"/>
    </row>
    <row r="31" spans="1:7" ht="30">
      <c r="A31" s="41">
        <v>3.11</v>
      </c>
      <c r="B31" s="41" t="s">
        <v>28</v>
      </c>
      <c r="C31" s="10" t="s">
        <v>144</v>
      </c>
      <c r="D31" s="10" t="s">
        <v>145</v>
      </c>
      <c r="E31" s="4">
        <v>0</v>
      </c>
      <c r="F31" s="4">
        <v>4</v>
      </c>
      <c r="G31" s="2"/>
    </row>
    <row r="32" spans="1:7" ht="30">
      <c r="A32" s="41">
        <v>3.12</v>
      </c>
      <c r="B32" s="41" t="s">
        <v>28</v>
      </c>
      <c r="C32" s="10" t="s">
        <v>146</v>
      </c>
      <c r="D32" s="10"/>
      <c r="E32" s="4">
        <v>0</v>
      </c>
      <c r="F32" s="4">
        <v>4</v>
      </c>
      <c r="G32" s="2"/>
    </row>
    <row r="33" spans="1:7" ht="30">
      <c r="A33" s="41">
        <v>3.13</v>
      </c>
      <c r="B33" s="41" t="s">
        <v>28</v>
      </c>
      <c r="C33" s="10" t="s">
        <v>147</v>
      </c>
      <c r="D33" s="10" t="s">
        <v>148</v>
      </c>
      <c r="E33" s="4">
        <v>0</v>
      </c>
      <c r="F33" s="4">
        <v>4</v>
      </c>
      <c r="G33" s="2"/>
    </row>
    <row r="34" spans="1:7" ht="15.6" customHeight="1">
      <c r="A34" s="150" t="s">
        <v>229</v>
      </c>
      <c r="B34" s="151"/>
      <c r="C34" s="151"/>
      <c r="D34" s="152"/>
      <c r="E34" s="84">
        <v>0</v>
      </c>
      <c r="F34" s="84">
        <f>SUM(F35:F38)</f>
        <v>12</v>
      </c>
      <c r="G34" s="90"/>
    </row>
    <row r="35" spans="1:7" ht="30">
      <c r="A35" s="41">
        <v>4.0999999999999996</v>
      </c>
      <c r="B35" s="41" t="s">
        <v>153</v>
      </c>
      <c r="C35" s="10" t="s">
        <v>207</v>
      </c>
      <c r="D35" s="10" t="s">
        <v>154</v>
      </c>
      <c r="E35" s="4">
        <v>0</v>
      </c>
      <c r="F35" s="41">
        <v>2</v>
      </c>
      <c r="G35" s="2"/>
    </row>
    <row r="36" spans="1:7" ht="30">
      <c r="A36" s="41">
        <v>4.2</v>
      </c>
      <c r="B36" s="41" t="s">
        <v>153</v>
      </c>
      <c r="C36" s="10" t="s">
        <v>230</v>
      </c>
      <c r="D36" s="10"/>
      <c r="E36" s="4">
        <v>0</v>
      </c>
      <c r="F36" s="41">
        <v>2</v>
      </c>
      <c r="G36" s="2"/>
    </row>
    <row r="37" spans="1:7">
      <c r="A37" s="41">
        <v>4.3</v>
      </c>
      <c r="B37" s="41" t="s">
        <v>155</v>
      </c>
      <c r="C37" s="10" t="s">
        <v>209</v>
      </c>
      <c r="D37" s="10"/>
      <c r="E37" s="4">
        <v>0</v>
      </c>
      <c r="F37" s="41">
        <v>2</v>
      </c>
      <c r="G37" s="2"/>
    </row>
    <row r="38" spans="1:7">
      <c r="A38" s="41">
        <v>4.1100000000000003</v>
      </c>
      <c r="B38" s="41" t="s">
        <v>28</v>
      </c>
      <c r="C38" s="10" t="s">
        <v>161</v>
      </c>
      <c r="D38" s="10"/>
      <c r="E38" s="4">
        <v>0</v>
      </c>
      <c r="F38" s="4">
        <v>6</v>
      </c>
      <c r="G38" s="2"/>
    </row>
    <row r="39" spans="1:7" ht="15.6" customHeight="1">
      <c r="A39" s="150" t="s">
        <v>231</v>
      </c>
      <c r="B39" s="151"/>
      <c r="C39" s="151"/>
      <c r="D39" s="152"/>
      <c r="E39" s="84">
        <v>0</v>
      </c>
      <c r="F39" s="84">
        <f>SUM(F40:F45)</f>
        <v>24</v>
      </c>
      <c r="G39" s="90"/>
    </row>
    <row r="40" spans="1:7" ht="45">
      <c r="A40" s="41">
        <v>5.0999999999999996</v>
      </c>
      <c r="B40" s="41" t="s">
        <v>28</v>
      </c>
      <c r="C40" s="10" t="s">
        <v>232</v>
      </c>
      <c r="D40" s="10"/>
      <c r="E40" s="4">
        <v>0</v>
      </c>
      <c r="F40" s="4">
        <v>4</v>
      </c>
      <c r="G40" s="2"/>
    </row>
    <row r="41" spans="1:7" ht="45">
      <c r="A41" s="41">
        <v>5.2</v>
      </c>
      <c r="B41" s="41" t="s">
        <v>28</v>
      </c>
      <c r="C41" s="10" t="s">
        <v>233</v>
      </c>
      <c r="D41" s="10"/>
      <c r="E41" s="4">
        <v>0</v>
      </c>
      <c r="F41" s="4">
        <v>4</v>
      </c>
      <c r="G41" s="2"/>
    </row>
    <row r="42" spans="1:7" ht="30">
      <c r="A42" s="41">
        <v>5.3</v>
      </c>
      <c r="B42" s="41" t="s">
        <v>28</v>
      </c>
      <c r="C42" s="10" t="s">
        <v>234</v>
      </c>
      <c r="D42" s="10"/>
      <c r="E42" s="4">
        <v>0</v>
      </c>
      <c r="F42" s="4">
        <v>4</v>
      </c>
      <c r="G42" s="2"/>
    </row>
    <row r="43" spans="1:7" ht="30">
      <c r="A43" s="41">
        <v>5.4</v>
      </c>
      <c r="B43" s="41" t="s">
        <v>28</v>
      </c>
      <c r="C43" s="10" t="s">
        <v>235</v>
      </c>
      <c r="D43" s="10"/>
      <c r="E43" s="4">
        <v>0</v>
      </c>
      <c r="F43" s="4">
        <v>4</v>
      </c>
      <c r="G43" s="2"/>
    </row>
    <row r="44" spans="1:7" ht="30">
      <c r="A44" s="41">
        <v>5.5</v>
      </c>
      <c r="B44" s="41" t="s">
        <v>28</v>
      </c>
      <c r="C44" s="10" t="s">
        <v>236</v>
      </c>
      <c r="D44" s="10"/>
      <c r="E44" s="4">
        <v>0</v>
      </c>
      <c r="F44" s="4">
        <v>4</v>
      </c>
      <c r="G44" s="2"/>
    </row>
    <row r="45" spans="1:7" ht="30">
      <c r="A45" s="41">
        <v>5.6</v>
      </c>
      <c r="B45" s="41" t="s">
        <v>28</v>
      </c>
      <c r="C45" s="10" t="s">
        <v>168</v>
      </c>
      <c r="D45" s="10" t="s">
        <v>169</v>
      </c>
      <c r="E45" s="4">
        <v>0</v>
      </c>
      <c r="F45" s="4">
        <v>4</v>
      </c>
      <c r="G45" s="2"/>
    </row>
    <row r="46" spans="1:7" ht="21">
      <c r="A46" s="14"/>
      <c r="B46" s="14"/>
      <c r="C46" s="15"/>
      <c r="D46" s="92" t="s">
        <v>237</v>
      </c>
      <c r="E46" s="24"/>
      <c r="F46" s="91">
        <f>SUM(F39,F34,F21,F18)</f>
        <v>100</v>
      </c>
      <c r="G46" s="2"/>
    </row>
  </sheetData>
  <mergeCells count="24">
    <mergeCell ref="A1:G2"/>
    <mergeCell ref="A12:A14"/>
    <mergeCell ref="C12:C14"/>
    <mergeCell ref="D12:F12"/>
    <mergeCell ref="D13:F13"/>
    <mergeCell ref="D14:F14"/>
    <mergeCell ref="D7:F7"/>
    <mergeCell ref="D11:F11"/>
    <mergeCell ref="A3:F3"/>
    <mergeCell ref="D4:F4"/>
    <mergeCell ref="D5:F5"/>
    <mergeCell ref="D6:F6"/>
    <mergeCell ref="D8:F8"/>
    <mergeCell ref="D9:F9"/>
    <mergeCell ref="A18:D18"/>
    <mergeCell ref="A21:D21"/>
    <mergeCell ref="A34:D34"/>
    <mergeCell ref="A39:D39"/>
    <mergeCell ref="A16:A17"/>
    <mergeCell ref="C16:C17"/>
    <mergeCell ref="D16:D17"/>
    <mergeCell ref="D10:F10"/>
    <mergeCell ref="E16:F16"/>
    <mergeCell ref="B16:B17"/>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8"/>
  <sheetViews>
    <sheetView zoomScale="70" zoomScaleNormal="70" workbookViewId="0">
      <selection activeCell="A15" sqref="A15:G15"/>
    </sheetView>
  </sheetViews>
  <sheetFormatPr defaultRowHeight="15"/>
  <cols>
    <col min="1" max="1" width="16" customWidth="1"/>
    <col min="2" max="2" width="28" customWidth="1"/>
    <col min="3" max="3" width="81.7109375" customWidth="1"/>
    <col min="4" max="4" width="41.28515625" customWidth="1"/>
    <col min="7" max="7" width="9.140625" customWidth="1"/>
    <col min="8" max="8" width="74.28515625" customWidth="1"/>
  </cols>
  <sheetData>
    <row r="1" spans="1:8" ht="68.25" customHeight="1">
      <c r="A1" s="186" t="s">
        <v>238</v>
      </c>
      <c r="B1" s="186"/>
      <c r="C1" s="186"/>
      <c r="D1" s="186"/>
      <c r="E1" s="186"/>
      <c r="F1" s="186"/>
      <c r="G1" s="186"/>
      <c r="H1" s="186"/>
    </row>
    <row r="2" spans="1:8" ht="21" customHeight="1">
      <c r="A2" s="187" t="s">
        <v>0</v>
      </c>
      <c r="B2" s="187"/>
      <c r="C2" s="187"/>
      <c r="D2" s="187"/>
      <c r="E2" s="187"/>
      <c r="F2" s="187"/>
      <c r="G2" s="188" t="s">
        <v>286</v>
      </c>
      <c r="H2" s="189"/>
    </row>
    <row r="3" spans="1:8" ht="32.25" customHeight="1">
      <c r="A3" s="38" t="s">
        <v>2</v>
      </c>
      <c r="B3" s="38" t="s">
        <v>3</v>
      </c>
      <c r="C3" s="1" t="s">
        <v>4</v>
      </c>
      <c r="D3" s="119" t="s">
        <v>5</v>
      </c>
      <c r="E3" s="119"/>
      <c r="F3" s="119"/>
      <c r="G3" s="190"/>
      <c r="H3" s="191"/>
    </row>
    <row r="4" spans="1:8" ht="23.25">
      <c r="A4" s="36">
        <v>1.1000000000000001</v>
      </c>
      <c r="B4" s="36" t="s">
        <v>104</v>
      </c>
      <c r="C4" s="42" t="s">
        <v>6</v>
      </c>
      <c r="D4" s="111"/>
      <c r="E4" s="111"/>
      <c r="F4" s="107"/>
      <c r="G4" s="192"/>
      <c r="H4" s="193"/>
    </row>
    <row r="5" spans="1:8" ht="23.25">
      <c r="A5" s="36">
        <v>1.2</v>
      </c>
      <c r="B5" s="36" t="s">
        <v>104</v>
      </c>
      <c r="C5" s="42" t="s">
        <v>7</v>
      </c>
      <c r="D5" s="107"/>
      <c r="E5" s="108"/>
      <c r="F5" s="108"/>
      <c r="G5" s="192"/>
      <c r="H5" s="193"/>
    </row>
    <row r="6" spans="1:8" ht="23.25">
      <c r="A6" s="36">
        <v>1.3</v>
      </c>
      <c r="B6" s="36" t="s">
        <v>104</v>
      </c>
      <c r="C6" s="42" t="s">
        <v>8</v>
      </c>
      <c r="D6" s="111"/>
      <c r="E6" s="111"/>
      <c r="F6" s="107"/>
      <c r="G6" s="192"/>
      <c r="H6" s="193"/>
    </row>
    <row r="7" spans="1:8" ht="76.150000000000006" customHeight="1">
      <c r="A7" s="36">
        <v>1.4</v>
      </c>
      <c r="B7" s="36" t="s">
        <v>104</v>
      </c>
      <c r="C7" s="42" t="s">
        <v>9</v>
      </c>
      <c r="D7" s="149" t="s">
        <v>106</v>
      </c>
      <c r="E7" s="149"/>
      <c r="F7" s="172"/>
      <c r="G7" s="192"/>
      <c r="H7" s="193"/>
    </row>
    <row r="8" spans="1:8" ht="76.900000000000006" customHeight="1">
      <c r="A8" s="36">
        <v>1.5</v>
      </c>
      <c r="B8" s="36" t="s">
        <v>104</v>
      </c>
      <c r="C8" s="42" t="s">
        <v>11</v>
      </c>
      <c r="D8" s="149" t="s">
        <v>107</v>
      </c>
      <c r="E8" s="149"/>
      <c r="F8" s="172"/>
      <c r="G8" s="192"/>
      <c r="H8" s="193"/>
    </row>
    <row r="9" spans="1:8" ht="45.6" customHeight="1">
      <c r="A9" s="36">
        <v>1.6</v>
      </c>
      <c r="B9" s="36" t="s">
        <v>104</v>
      </c>
      <c r="C9" s="42" t="s">
        <v>13</v>
      </c>
      <c r="D9" s="105"/>
      <c r="E9" s="105"/>
      <c r="F9" s="106"/>
      <c r="G9" s="192"/>
      <c r="H9" s="193"/>
    </row>
    <row r="10" spans="1:8" ht="23.25">
      <c r="A10" s="36">
        <v>1.7</v>
      </c>
      <c r="B10" s="36" t="s">
        <v>104</v>
      </c>
      <c r="C10" s="3" t="s">
        <v>295</v>
      </c>
      <c r="D10" s="112" t="s">
        <v>16</v>
      </c>
      <c r="E10" s="113"/>
      <c r="F10" s="114"/>
      <c r="G10" s="192"/>
      <c r="H10" s="193"/>
    </row>
    <row r="11" spans="1:8" ht="23.25" customHeight="1">
      <c r="A11" s="111">
        <v>1.8</v>
      </c>
      <c r="B11" s="36" t="s">
        <v>104</v>
      </c>
      <c r="C11" s="109" t="s">
        <v>17</v>
      </c>
      <c r="D11" s="112" t="s">
        <v>18</v>
      </c>
      <c r="E11" s="113"/>
      <c r="F11" s="114"/>
      <c r="G11" s="192"/>
      <c r="H11" s="193"/>
    </row>
    <row r="12" spans="1:8" ht="21.75" customHeight="1">
      <c r="A12" s="111"/>
      <c r="B12" s="36" t="s">
        <v>104</v>
      </c>
      <c r="C12" s="110"/>
      <c r="D12" s="115" t="s">
        <v>19</v>
      </c>
      <c r="E12" s="116"/>
      <c r="F12" s="117"/>
      <c r="G12" s="192"/>
      <c r="H12" s="193"/>
    </row>
    <row r="13" spans="1:8" ht="21.75" customHeight="1">
      <c r="A13" s="36">
        <v>1.9</v>
      </c>
      <c r="B13" s="36" t="s">
        <v>104</v>
      </c>
      <c r="C13" s="35" t="s">
        <v>239</v>
      </c>
      <c r="D13" s="115" t="s">
        <v>240</v>
      </c>
      <c r="E13" s="116"/>
      <c r="F13" s="117"/>
      <c r="G13" s="47"/>
      <c r="H13" s="48"/>
    </row>
    <row r="14" spans="1:8" ht="78" customHeight="1">
      <c r="A14" s="29">
        <v>1.9</v>
      </c>
      <c r="B14" s="36" t="s">
        <v>104</v>
      </c>
      <c r="C14" s="35" t="s">
        <v>241</v>
      </c>
      <c r="D14" s="149" t="s">
        <v>242</v>
      </c>
      <c r="E14" s="149"/>
      <c r="F14" s="172"/>
      <c r="G14" s="192"/>
      <c r="H14" s="193"/>
    </row>
    <row r="15" spans="1:8" ht="23.25" customHeight="1">
      <c r="A15" s="194" t="s">
        <v>243</v>
      </c>
      <c r="B15" s="195"/>
      <c r="C15" s="195"/>
      <c r="D15" s="195"/>
      <c r="E15" s="195"/>
      <c r="F15" s="195"/>
      <c r="G15" s="196"/>
      <c r="H15" s="119" t="s">
        <v>286</v>
      </c>
    </row>
    <row r="16" spans="1:8" ht="18" customHeight="1">
      <c r="A16" s="120" t="s">
        <v>21</v>
      </c>
      <c r="B16" s="202" t="s">
        <v>3</v>
      </c>
      <c r="C16" s="120" t="s">
        <v>22</v>
      </c>
      <c r="D16" s="120" t="s">
        <v>23</v>
      </c>
      <c r="E16" s="197" t="s">
        <v>244</v>
      </c>
      <c r="F16" s="198"/>
      <c r="G16" s="199"/>
      <c r="H16" s="119"/>
    </row>
    <row r="17" spans="1:8" ht="18" customHeight="1">
      <c r="A17" s="120"/>
      <c r="B17" s="203"/>
      <c r="C17" s="120"/>
      <c r="D17" s="120"/>
      <c r="E17" s="200" t="s">
        <v>25</v>
      </c>
      <c r="F17" s="201"/>
      <c r="G17" s="39" t="s">
        <v>26</v>
      </c>
      <c r="H17" s="119"/>
    </row>
    <row r="18" spans="1:8" ht="18">
      <c r="A18" s="16">
        <v>2.1</v>
      </c>
      <c r="B18" s="16" t="s">
        <v>28</v>
      </c>
      <c r="C18" s="17" t="s">
        <v>245</v>
      </c>
      <c r="D18" s="34"/>
      <c r="E18" s="184">
        <v>0</v>
      </c>
      <c r="F18" s="185"/>
      <c r="G18" s="79">
        <v>2</v>
      </c>
      <c r="H18" s="94" t="s">
        <v>305</v>
      </c>
    </row>
    <row r="19" spans="1:8" ht="18">
      <c r="A19" s="16">
        <v>2.2000000000000002</v>
      </c>
      <c r="B19" s="16" t="s">
        <v>246</v>
      </c>
      <c r="C19" s="17" t="s">
        <v>247</v>
      </c>
      <c r="D19" s="34"/>
      <c r="E19" s="184">
        <v>0</v>
      </c>
      <c r="F19" s="185"/>
      <c r="G19" s="79">
        <v>1</v>
      </c>
      <c r="H19" s="94" t="s">
        <v>305</v>
      </c>
    </row>
    <row r="20" spans="1:8" ht="18">
      <c r="A20" s="16">
        <v>2.4</v>
      </c>
      <c r="B20" s="16" t="s">
        <v>246</v>
      </c>
      <c r="C20" s="17" t="s">
        <v>293</v>
      </c>
      <c r="D20" s="34"/>
      <c r="E20" s="184">
        <v>0</v>
      </c>
      <c r="F20" s="185"/>
      <c r="G20" s="79">
        <v>1</v>
      </c>
      <c r="H20" s="94" t="s">
        <v>305</v>
      </c>
    </row>
    <row r="21" spans="1:8" ht="18">
      <c r="A21" s="16">
        <v>2.7</v>
      </c>
      <c r="B21" s="16" t="s">
        <v>249</v>
      </c>
      <c r="C21" s="2" t="s">
        <v>304</v>
      </c>
      <c r="D21" s="93"/>
      <c r="E21" s="184">
        <v>0</v>
      </c>
      <c r="F21" s="185"/>
      <c r="G21" s="79">
        <v>0</v>
      </c>
      <c r="H21" s="94" t="s">
        <v>305</v>
      </c>
    </row>
    <row r="22" spans="1:8" ht="18">
      <c r="A22" s="32"/>
      <c r="B22" s="32"/>
      <c r="C22" s="33"/>
      <c r="D22" s="31"/>
      <c r="E22" s="39" t="s">
        <v>251</v>
      </c>
      <c r="F22" s="39" t="s">
        <v>252</v>
      </c>
      <c r="G22" s="39" t="s">
        <v>253</v>
      </c>
      <c r="H22" s="37"/>
    </row>
    <row r="23" spans="1:8" ht="45" customHeight="1">
      <c r="A23" s="9">
        <v>2.2000000000000002</v>
      </c>
      <c r="B23" s="16" t="s">
        <v>28</v>
      </c>
      <c r="C23" s="17" t="s">
        <v>292</v>
      </c>
      <c r="D23" s="18"/>
      <c r="E23" s="19">
        <v>0</v>
      </c>
      <c r="F23" s="19">
        <v>0</v>
      </c>
      <c r="G23" s="19">
        <v>2</v>
      </c>
      <c r="H23" s="94" t="s">
        <v>305</v>
      </c>
    </row>
    <row r="24" spans="1:8" ht="36.75" customHeight="1">
      <c r="A24" s="16">
        <v>2.4</v>
      </c>
      <c r="B24" s="16" t="s">
        <v>28</v>
      </c>
      <c r="C24" s="11" t="s">
        <v>254</v>
      </c>
      <c r="D24" s="10"/>
      <c r="E24" s="4">
        <v>0</v>
      </c>
      <c r="F24" s="4">
        <v>0</v>
      </c>
      <c r="G24" s="4">
        <v>2</v>
      </c>
      <c r="H24" s="94" t="s">
        <v>305</v>
      </c>
    </row>
    <row r="25" spans="1:8" ht="36.75" customHeight="1">
      <c r="A25" s="9">
        <v>2.5</v>
      </c>
      <c r="B25" s="9" t="s">
        <v>28</v>
      </c>
      <c r="C25" s="11" t="s">
        <v>255</v>
      </c>
      <c r="D25" s="11"/>
      <c r="E25" s="4">
        <v>0</v>
      </c>
      <c r="F25" s="4">
        <v>0</v>
      </c>
      <c r="G25" s="4">
        <v>2</v>
      </c>
      <c r="H25" s="94" t="s">
        <v>305</v>
      </c>
    </row>
    <row r="26" spans="1:8" ht="50.25" customHeight="1">
      <c r="A26" s="8">
        <v>2.1</v>
      </c>
      <c r="B26" s="16" t="s">
        <v>28</v>
      </c>
      <c r="C26" s="6" t="s">
        <v>256</v>
      </c>
      <c r="D26" s="2"/>
      <c r="E26" s="4">
        <v>0</v>
      </c>
      <c r="F26" s="4">
        <v>0</v>
      </c>
      <c r="G26" s="95">
        <v>0</v>
      </c>
      <c r="H26" s="94" t="s">
        <v>305</v>
      </c>
    </row>
    <row r="27" spans="1:8" ht="30">
      <c r="A27" s="9">
        <v>2.11</v>
      </c>
      <c r="B27" s="16" t="s">
        <v>28</v>
      </c>
      <c r="C27" s="7" t="s">
        <v>257</v>
      </c>
      <c r="D27" s="2"/>
      <c r="E27" s="4">
        <v>0</v>
      </c>
      <c r="F27" s="4">
        <v>0</v>
      </c>
      <c r="G27" s="95">
        <v>0</v>
      </c>
      <c r="H27" s="94" t="s">
        <v>305</v>
      </c>
    </row>
    <row r="28" spans="1:8" ht="27" customHeight="1">
      <c r="A28" s="9">
        <v>2.12</v>
      </c>
      <c r="B28" s="16" t="s">
        <v>28</v>
      </c>
      <c r="C28" s="2" t="s">
        <v>258</v>
      </c>
      <c r="D28" s="2"/>
      <c r="E28" s="4">
        <v>0</v>
      </c>
      <c r="F28" s="4">
        <v>0</v>
      </c>
      <c r="G28" s="95">
        <v>0</v>
      </c>
      <c r="H28" s="94" t="s">
        <v>305</v>
      </c>
    </row>
  </sheetData>
  <mergeCells count="39">
    <mergeCell ref="E18:F18"/>
    <mergeCell ref="G8:H8"/>
    <mergeCell ref="G9:H9"/>
    <mergeCell ref="G10:H10"/>
    <mergeCell ref="G11:H11"/>
    <mergeCell ref="G12:H12"/>
    <mergeCell ref="H15:H17"/>
    <mergeCell ref="D14:F14"/>
    <mergeCell ref="G14:H14"/>
    <mergeCell ref="D10:F10"/>
    <mergeCell ref="D13:F13"/>
    <mergeCell ref="G2:H3"/>
    <mergeCell ref="G4:H4"/>
    <mergeCell ref="G5:H5"/>
    <mergeCell ref="A16:A17"/>
    <mergeCell ref="C16:C17"/>
    <mergeCell ref="D16:D17"/>
    <mergeCell ref="A15:G15"/>
    <mergeCell ref="E16:G16"/>
    <mergeCell ref="E17:F17"/>
    <mergeCell ref="B16:B17"/>
    <mergeCell ref="G6:H6"/>
    <mergeCell ref="G7:H7"/>
    <mergeCell ref="E21:F21"/>
    <mergeCell ref="E19:F19"/>
    <mergeCell ref="E20:F20"/>
    <mergeCell ref="A1:H1"/>
    <mergeCell ref="A2:F2"/>
    <mergeCell ref="D3:F3"/>
    <mergeCell ref="D4:F4"/>
    <mergeCell ref="A11:A12"/>
    <mergeCell ref="C11:C12"/>
    <mergeCell ref="D11:F11"/>
    <mergeCell ref="D12:F12"/>
    <mergeCell ref="D5:F5"/>
    <mergeCell ref="D6:F6"/>
    <mergeCell ref="D7:F7"/>
    <mergeCell ref="D8:F8"/>
    <mergeCell ref="D9:F9"/>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3"/>
  <sheetViews>
    <sheetView zoomScale="70" zoomScaleNormal="70" workbookViewId="0">
      <selection activeCell="G5" sqref="G5"/>
    </sheetView>
  </sheetViews>
  <sheetFormatPr defaultRowHeight="15"/>
  <cols>
    <col min="1" max="1" width="16" customWidth="1"/>
    <col min="2" max="2" width="23.28515625" customWidth="1"/>
    <col min="3" max="3" width="66.7109375" customWidth="1"/>
    <col min="4" max="4" width="41.28515625" customWidth="1"/>
  </cols>
  <sheetData>
    <row r="1" spans="1:4" ht="68.25" customHeight="1">
      <c r="A1" s="186" t="s">
        <v>259</v>
      </c>
      <c r="B1" s="186"/>
      <c r="C1" s="186"/>
      <c r="D1" s="186"/>
    </row>
    <row r="2" spans="1:4" ht="23.25" customHeight="1">
      <c r="A2" s="194" t="s">
        <v>260</v>
      </c>
      <c r="B2" s="195"/>
      <c r="C2" s="195"/>
      <c r="D2" s="195"/>
    </row>
    <row r="3" spans="1:4" ht="18" customHeight="1">
      <c r="A3" s="120" t="s">
        <v>21</v>
      </c>
      <c r="B3" s="202" t="s">
        <v>3</v>
      </c>
      <c r="C3" s="120" t="s">
        <v>22</v>
      </c>
      <c r="D3" s="120" t="s">
        <v>23</v>
      </c>
    </row>
    <row r="4" spans="1:4" ht="18" customHeight="1">
      <c r="A4" s="120"/>
      <c r="B4" s="203"/>
      <c r="C4" s="120"/>
      <c r="D4" s="120"/>
    </row>
    <row r="5" spans="1:4" ht="30.75" customHeight="1">
      <c r="A5" s="58">
        <v>1.1000000000000001</v>
      </c>
      <c r="B5" s="36" t="s">
        <v>28</v>
      </c>
      <c r="C5" s="57" t="s">
        <v>261</v>
      </c>
      <c r="D5" s="56"/>
    </row>
    <row r="6" spans="1:4" ht="30.75" customHeight="1">
      <c r="A6" s="58">
        <v>1.2</v>
      </c>
      <c r="B6" s="36" t="s">
        <v>28</v>
      </c>
      <c r="C6" s="57" t="s">
        <v>262</v>
      </c>
      <c r="D6" s="56"/>
    </row>
    <row r="7" spans="1:4" ht="30.75" customHeight="1">
      <c r="A7" s="58">
        <v>1.3</v>
      </c>
      <c r="B7" s="36" t="s">
        <v>28</v>
      </c>
      <c r="C7" s="57" t="s">
        <v>263</v>
      </c>
      <c r="D7" s="56"/>
    </row>
    <row r="8" spans="1:4" ht="30.75" customHeight="1">
      <c r="A8" s="58">
        <v>1.4</v>
      </c>
      <c r="B8" s="36" t="s">
        <v>28</v>
      </c>
      <c r="C8" s="57" t="s">
        <v>264</v>
      </c>
      <c r="D8" s="56"/>
    </row>
    <row r="9" spans="1:4" ht="35.25" customHeight="1">
      <c r="A9" s="58">
        <v>1.5</v>
      </c>
      <c r="B9" s="36" t="s">
        <v>28</v>
      </c>
      <c r="C9" s="57" t="s">
        <v>265</v>
      </c>
      <c r="D9" s="56"/>
    </row>
    <row r="10" spans="1:4" ht="35.25" customHeight="1">
      <c r="A10" s="58">
        <v>1.6</v>
      </c>
      <c r="B10" s="36" t="s">
        <v>28</v>
      </c>
      <c r="C10" s="57" t="s">
        <v>266</v>
      </c>
      <c r="D10" s="56"/>
    </row>
    <row r="11" spans="1:4" ht="35.25" customHeight="1">
      <c r="A11" s="58">
        <v>1.7</v>
      </c>
      <c r="B11" s="36" t="s">
        <v>28</v>
      </c>
      <c r="C11" s="57" t="s">
        <v>267</v>
      </c>
      <c r="D11" s="56"/>
    </row>
    <row r="12" spans="1:4" ht="35.25" customHeight="1">
      <c r="A12" s="58">
        <v>1.8</v>
      </c>
      <c r="B12" s="36" t="s">
        <v>28</v>
      </c>
      <c r="C12" s="7" t="s">
        <v>268</v>
      </c>
      <c r="D12" s="56"/>
    </row>
    <row r="13" spans="1:4" ht="35.25" customHeight="1">
      <c r="A13" s="58">
        <v>1.9</v>
      </c>
      <c r="B13" s="36" t="s">
        <v>28</v>
      </c>
      <c r="C13" s="7" t="s">
        <v>269</v>
      </c>
      <c r="D13" s="56"/>
    </row>
    <row r="14" spans="1:4" ht="23.25" customHeight="1">
      <c r="A14" s="204" t="s">
        <v>270</v>
      </c>
      <c r="B14" s="204"/>
      <c r="C14" s="204"/>
      <c r="D14" s="204"/>
    </row>
    <row r="15" spans="1:4">
      <c r="A15" s="59">
        <v>2.1</v>
      </c>
      <c r="B15" s="36" t="s">
        <v>28</v>
      </c>
      <c r="C15" s="57" t="s">
        <v>271</v>
      </c>
      <c r="D15" s="2"/>
    </row>
    <row r="16" spans="1:4">
      <c r="A16" s="59">
        <v>2.2000000000000002</v>
      </c>
      <c r="B16" s="36" t="s">
        <v>28</v>
      </c>
      <c r="C16" s="57" t="s">
        <v>272</v>
      </c>
      <c r="D16" s="2"/>
    </row>
    <row r="17" spans="1:4">
      <c r="A17" s="59">
        <v>2.2999999999999998</v>
      </c>
      <c r="B17" s="36" t="s">
        <v>28</v>
      </c>
      <c r="C17" s="57" t="s">
        <v>273</v>
      </c>
      <c r="D17" s="2"/>
    </row>
    <row r="18" spans="1:4">
      <c r="A18" s="59">
        <v>2.4</v>
      </c>
      <c r="B18" s="36" t="s">
        <v>28</v>
      </c>
      <c r="C18" s="57" t="s">
        <v>274</v>
      </c>
      <c r="D18" s="2"/>
    </row>
    <row r="19" spans="1:4">
      <c r="A19" s="59">
        <v>2.5</v>
      </c>
      <c r="B19" s="36" t="s">
        <v>28</v>
      </c>
      <c r="C19" s="57" t="s">
        <v>275</v>
      </c>
      <c r="D19" s="2"/>
    </row>
    <row r="20" spans="1:4">
      <c r="A20" s="59">
        <v>2.6</v>
      </c>
      <c r="B20" s="36" t="s">
        <v>28</v>
      </c>
      <c r="C20" s="57" t="s">
        <v>276</v>
      </c>
      <c r="D20" s="2"/>
    </row>
    <row r="21" spans="1:4">
      <c r="A21" s="59">
        <v>2.7</v>
      </c>
      <c r="B21" s="36" t="s">
        <v>28</v>
      </c>
      <c r="C21" s="57" t="s">
        <v>277</v>
      </c>
      <c r="D21" s="2"/>
    </row>
    <row r="22" spans="1:4">
      <c r="A22" s="59">
        <v>2.8</v>
      </c>
      <c r="B22" s="36" t="s">
        <v>28</v>
      </c>
      <c r="C22" s="57" t="s">
        <v>278</v>
      </c>
      <c r="D22" s="2"/>
    </row>
    <row r="23" spans="1:4">
      <c r="A23" s="59">
        <v>2.9</v>
      </c>
      <c r="B23" s="36" t="s">
        <v>28</v>
      </c>
      <c r="C23" s="57" t="s">
        <v>279</v>
      </c>
      <c r="D23" s="2"/>
    </row>
  </sheetData>
  <mergeCells count="7">
    <mergeCell ref="A1:D1"/>
    <mergeCell ref="A14:D14"/>
    <mergeCell ref="A2:D2"/>
    <mergeCell ref="A3:A4"/>
    <mergeCell ref="B3:B4"/>
    <mergeCell ref="C3:C4"/>
    <mergeCell ref="D3:D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a5e8c90-fd28-41f4-a99a-82a004ce939b" xsi:nil="true"/>
    <_ip_UnifiedCompliancePolicyUIAction xmlns="http://schemas.microsoft.com/sharepoint/v3" xsi:nil="true"/>
    <_ip_UnifiedCompliancePolicyProperties xmlns="http://schemas.microsoft.com/sharepoint/v3" xsi:nil="true"/>
    <lcf76f155ced4ddcb4097134ff3c332f xmlns="5d51480e-e10e-4a58-9cad-57f56b834ab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F0FD84BF8461841ADFE04CECB6D9162" ma:contentTypeVersion="18" ma:contentTypeDescription="Create a new document." ma:contentTypeScope="" ma:versionID="c9571848159f5916fcffb214a08876a9">
  <xsd:schema xmlns:xsd="http://www.w3.org/2001/XMLSchema" xmlns:xs="http://www.w3.org/2001/XMLSchema" xmlns:p="http://schemas.microsoft.com/office/2006/metadata/properties" xmlns:ns1="http://schemas.microsoft.com/sharepoint/v3" xmlns:ns2="5d51480e-e10e-4a58-9cad-57f56b834ab2" xmlns:ns3="9a5e8c90-fd28-41f4-a99a-82a004ce939b" targetNamespace="http://schemas.microsoft.com/office/2006/metadata/properties" ma:root="true" ma:fieldsID="bb50b559d10a28d406f066290df5f64d" ns1:_="" ns2:_="" ns3:_="">
    <xsd:import namespace="http://schemas.microsoft.com/sharepoint/v3"/>
    <xsd:import namespace="5d51480e-e10e-4a58-9cad-57f56b834ab2"/>
    <xsd:import namespace="9a5e8c90-fd28-41f4-a99a-82a004ce939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OCR" minOccurs="0"/>
                <xsd:element ref="ns2:MediaServiceLocation" minOccurs="0"/>
                <xsd:element ref="ns1:_ip_UnifiedCompliancePolicyProperties" minOccurs="0"/>
                <xsd:element ref="ns1:_ip_UnifiedCompliancePolicyUIAc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Unified Compliance Policy Properties" ma:hidden="true" ma:internalName="_ip_UnifiedCompliancePolicyProperties">
      <xsd:simpleType>
        <xsd:restriction base="dms:Note"/>
      </xsd:simpleType>
    </xsd:element>
    <xsd:element name="_ip_UnifiedCompliancePolicyUIAction" ma:index="2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51480e-e10e-4a58-9cad-57f56b834ab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48d30873-1bfa-4ac1-a461-d9e1b29c779b"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a5e8c90-fd28-41f4-a99a-82a004ce939b"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26cb8fc4-34d8-4958-8d77-04048e49c319}" ma:internalName="TaxCatchAll" ma:showField="CatchAllData" ma:web="9a5e8c90-fd28-41f4-a99a-82a004ce93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BCA7383-7ABB-4D19-9736-650546B9920B}">
  <ds:schemaRefs>
    <ds:schemaRef ds:uri="http://schemas.microsoft.com/office/2006/metadata/properties"/>
    <ds:schemaRef ds:uri="http://schemas.microsoft.com/office/infopath/2007/PartnerControls"/>
    <ds:schemaRef ds:uri="71c45d75-c9c9-409a-a4e9-a617adc7c43c"/>
    <ds:schemaRef ds:uri="8d42e0dd-18ca-448e-996e-c2aaa315e839"/>
    <ds:schemaRef ds:uri="abdf4fa3-4878-4e73-b907-6ae39619d210"/>
    <ds:schemaRef ds:uri="9a5e8c90-fd28-41f4-a99a-82a004ce939b"/>
    <ds:schemaRef ds:uri="http://schemas.microsoft.com/sharepoint/v3"/>
    <ds:schemaRef ds:uri="5d51480e-e10e-4a58-9cad-57f56b834ab2"/>
  </ds:schemaRefs>
</ds:datastoreItem>
</file>

<file path=customXml/itemProps2.xml><?xml version="1.0" encoding="utf-8"?>
<ds:datastoreItem xmlns:ds="http://schemas.openxmlformats.org/officeDocument/2006/customXml" ds:itemID="{755191BE-173C-45AB-B7A5-3E45B3C23159}">
  <ds:schemaRefs>
    <ds:schemaRef ds:uri="http://schemas.microsoft.com/sharepoint/v3/contenttype/forms"/>
  </ds:schemaRefs>
</ds:datastoreItem>
</file>

<file path=customXml/itemProps3.xml><?xml version="1.0" encoding="utf-8"?>
<ds:datastoreItem xmlns:ds="http://schemas.openxmlformats.org/officeDocument/2006/customXml" ds:itemID="{0287D35F-349D-4EFC-96AA-4C75D322DF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d51480e-e10e-4a58-9cad-57f56b834ab2"/>
    <ds:schemaRef ds:uri="9a5e8c90-fd28-41f4-a99a-82a004ce93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Score-summary_by-ward</vt:lpstr>
      <vt:lpstr>HCF_General</vt:lpstr>
      <vt:lpstr>Oupatient Ward</vt:lpstr>
      <vt:lpstr>L&amp;D ward</vt:lpstr>
      <vt:lpstr>PNC ward</vt:lpstr>
      <vt:lpstr>HCF_Admin_interview</vt:lpstr>
      <vt:lpstr>ICT_assessment</vt:lpstr>
      <vt:lpstr>HCF_General!_ftn1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 Stephen</dc:creator>
  <cp:keywords/>
  <dc:description/>
  <cp:lastModifiedBy>Davin, Caitlin</cp:lastModifiedBy>
  <cp:revision/>
  <dcterms:created xsi:type="dcterms:W3CDTF">2019-11-08T19:52:25Z</dcterms:created>
  <dcterms:modified xsi:type="dcterms:W3CDTF">2023-09-26T19:55:00Z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0x0101006F0FD84BF8461841ADFE04CECB6D9162</vt:lpwstr>
  </property>
  <property fmtid="{D5CDD505-2E9C-101B-9397-08002B2CF9AE}" pid="3" name="MCGL Country">
    <vt:lpwstr/>
  </property>
  <property fmtid="{D5CDD505-2E9C-101B-9397-08002B2CF9AE}" pid="4" name="MCGL Accelerator">
    <vt:lpwstr/>
  </property>
  <property fmtid="{D5CDD505-2E9C-101B-9397-08002B2CF9AE}" pid="5" name="High-impact Intervention">
    <vt:lpwstr/>
  </property>
  <property fmtid="{D5CDD505-2E9C-101B-9397-08002B2CF9AE}" pid="6" name="MediaServiceImageTags">
    <vt:lpwstr/>
  </property>
</Properties>
</file>